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O:\Vergabemanagement\Vergabemanagement\Ausschreibungen 2026\2026-002 Generalplanerleistung Umbau Apotheke\#3_Vergabeunterlagen\"/>
    </mc:Choice>
  </mc:AlternateContent>
  <xr:revisionPtr revIDLastSave="0" documentId="13_ncr:1_{05199C17-F4ED-4F46-A61E-7CB895DD3C19}" xr6:coauthVersionLast="47" xr6:coauthVersionMax="47" xr10:uidLastSave="{00000000-0000-0000-0000-000000000000}"/>
  <workbookProtection workbookAlgorithmName="SHA-512" workbookHashValue="bzdicaiDTtboxuPlJB2Wx3JTV6CGgVawgQnOnfQM7h2cPMj9Ua6ywnN9z4EVP2XDSWSmkN3w/LciL1UY+Oxygw==" workbookSaltValue="9ijbePcIbRhKmNJcleT7dg==" workbookSpinCount="100000" lockStructure="1"/>
  <bookViews>
    <workbookView xWindow="-120" yWindow="-120" windowWidth="20610" windowHeight="9750" xr2:uid="{00000000-000D-0000-FFFF-FFFF00000000}"/>
  </bookViews>
  <sheets>
    <sheet name="WertungsmatrixEignungskriterien" sheetId="1" r:id="rId1"/>
  </sheets>
  <definedNames>
    <definedName name="_xlnm.Print_Area" localSheetId="0">WertungsmatrixEignungskriterien!$A$1:$F$111</definedName>
    <definedName name="_xlnm.Print_Titles" localSheetId="0">WertungsmatrixEignungskriterien!$1:$21</definedName>
    <definedName name="Z_19430AA8_7B92_415D_8BD4_AB483D279582_.wvu.Rows" localSheetId="0" hidden="1">WertungsmatrixEignungskriterien!#REF!</definedName>
  </definedNames>
  <calcPr calcId="191029"/>
  <customWorkbookViews>
    <customWorkbookView name="Rehm, Marc - Persönliche Ansicht" guid="{19430AA8-7B92-415D-8BD4-AB483D279582}" mergeInterval="0" personalView="1" maximized="1" xWindow="-192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6" i="1" l="1"/>
  <c r="E70" i="1"/>
  <c r="E97" i="1" s="1"/>
  <c r="E57" i="1"/>
  <c r="E83" i="1"/>
  <c r="E43" i="1"/>
  <c r="E101" i="1" s="1"/>
  <c r="E37" i="1"/>
  <c r="E38" i="1" s="1"/>
  <c r="E106" i="1" s="1"/>
  <c r="E99" i="1" l="1"/>
  <c r="E103" i="1"/>
  <c r="E107" i="1" s="1"/>
  <c r="E102" i="1"/>
</calcChain>
</file>

<file path=xl/sharedStrings.xml><?xml version="1.0" encoding="utf-8"?>
<sst xmlns="http://schemas.openxmlformats.org/spreadsheetml/2006/main" count="219" uniqueCount="89">
  <si>
    <t>Erläuterung</t>
  </si>
  <si>
    <t>Wirtschaftliche Eignung des AN</t>
  </si>
  <si>
    <t>Zusätzliche Hinweise</t>
  </si>
  <si>
    <t>Bewertung</t>
  </si>
  <si>
    <t>-</t>
  </si>
  <si>
    <t>Jährl. Mittelwert der fest angestellten Mitarbeiter des Gesamtbüros der letzten 3 Geschäftsjahre (2025, 2024, 2023)</t>
  </si>
  <si>
    <t xml:space="preserve">Bei dem Referenzprojekt handelt es sich um ein Projekt,  das unter Berücksichtigung öffentlicher Vergabevorschriften abgewickelt wurde bzw. um ein Projekt für einen öffentlichen Auftraggeber.
</t>
  </si>
  <si>
    <t xml:space="preserve">Bei dem Referenzprojekt handelt es sich um ein Projekt, das unter Berücksichtigung öffentlicher Vergabevorschriften abgewickelt wurde bzw. um ein Projekt für einen öffentlichen Auftraggeber.
</t>
  </si>
  <si>
    <t>Leistungsbereich nach HOAI</t>
  </si>
  <si>
    <t>Leistungszeitraum</t>
  </si>
  <si>
    <t>Projektstand</t>
  </si>
  <si>
    <t>Generalplanung</t>
  </si>
  <si>
    <t>Technische Ausrüstung, Anlagengruppen 1, 2, 3, 7 und 8</t>
  </si>
  <si>
    <t>Persönliche Lage des Wirtschaftsteilnehmers sowie Auflagen hinsichtlich der Eintragung in einem Berufs- und Handelsregister</t>
  </si>
  <si>
    <t>Berufshaftpflichtversicherung</t>
  </si>
  <si>
    <t>Eignungsprüfung gemäß § 46 Abs. 3 Satz 1 VgV</t>
  </si>
  <si>
    <t xml:space="preserve">Eigenerklärung zur einer Berufshaftpflichtversicherungsdeckung in Höhe von 5,0 Mio. EUR für Personen- und 5,0 Mio. EUR für sonstige Schäden im Fall der Zuschlagserteilung
</t>
  </si>
  <si>
    <t>Jährl. Mittelwert der Projektleiter der letzten 3 Geschäftsjahre (2025, 2024, 2023)</t>
  </si>
  <si>
    <t>Punktebewertung</t>
  </si>
  <si>
    <t xml:space="preserve">Anmerkungen  </t>
  </si>
  <si>
    <r>
      <t>Wertungsmatrix Eignungskriterien</t>
    </r>
    <r>
      <rPr>
        <b/>
        <i/>
        <sz val="16"/>
        <color theme="1"/>
        <rFont val="Arial"/>
        <family val="2"/>
      </rPr>
      <t xml:space="preserve"> (</t>
    </r>
    <r>
      <rPr>
        <b/>
        <i/>
        <u/>
        <sz val="16"/>
        <color theme="1"/>
        <rFont val="Arial"/>
        <family val="2"/>
      </rPr>
      <t>nicht</t>
    </r>
    <r>
      <rPr>
        <b/>
        <i/>
        <sz val="16"/>
        <color theme="1"/>
        <rFont val="Arial"/>
        <family val="2"/>
      </rPr>
      <t xml:space="preserve"> durch den Bieter auszufüllen)</t>
    </r>
  </si>
  <si>
    <r>
      <t xml:space="preserve">Mindestkriterium ohne Punktebewertung
</t>
    </r>
    <r>
      <rPr>
        <b/>
        <sz val="12"/>
        <rFont val="Arial"/>
        <family val="2"/>
      </rPr>
      <t>Ja / Nein</t>
    </r>
    <r>
      <rPr>
        <sz val="12"/>
        <rFont val="Arial"/>
        <family val="2"/>
      </rPr>
      <t xml:space="preserve">
</t>
    </r>
  </si>
  <si>
    <r>
      <t xml:space="preserve">
Wenn das Referenzprojekt hinsichtlich der zugrunde gelegten Kostengruppe(n) vergleichbarer Größenordnung ist oder den geforderten Wert übersteigt, wird die hinterlegte Punktzahl vergeben. 
Bei geringerer Größenordnung wird die zu vergebende Punktzahl linear interpoliert.  
</t>
    </r>
    <r>
      <rPr>
        <b/>
        <sz val="12"/>
        <color theme="1"/>
        <rFont val="Arial"/>
        <family val="2"/>
      </rPr>
      <t>Berechnungsmethode:</t>
    </r>
    <r>
      <rPr>
        <sz val="12"/>
        <color theme="1"/>
        <rFont val="Arial"/>
        <family val="2"/>
      </rPr>
      <t xml:space="preserve"> angegebenes Projektvolumen / gefordertes Projektvolumen x hinterlegte Punktzahl.
Wenn die geforderten Leistungsphasen erbracht wurden, wird die hinterlegte Punktzahl vergeben. 
Bei geringerem erbrachten Leistungsumfang werden die tatsächlich erbrachten Leistungsphasen den geforderten Leistungsphasen nach den Regelprozentsätzen der § gemäß HOAI 2021 gegenübergestellt und daraus die Bepunktung ermittelt. Über das geforderte Maß hinausgehende erbrachte Leistungsphasen werden bei der Berechnung der Punkte nicht berücksichtigt. 
Berechnungsmethode: erbrachte Leistungsphasen in Prozent / geforderte Leistungsphasen in Prozent x hinterlegte Punktzahl. </t>
    </r>
  </si>
  <si>
    <t>REFERENZPROJEKTE</t>
  </si>
  <si>
    <t>Technische Ausrüstung, Anlagengruppen 4, 5 
und 6</t>
  </si>
  <si>
    <t>Leistungen der Generalplanung</t>
  </si>
  <si>
    <t>Straße</t>
  </si>
  <si>
    <t>PLZ Ort (Land)</t>
  </si>
  <si>
    <t>Kriterienkatalog</t>
  </si>
  <si>
    <t>Telefon</t>
  </si>
  <si>
    <t>Fax</t>
  </si>
  <si>
    <t>E-Mail Adresse</t>
  </si>
  <si>
    <t>Umbau Sterilabteilung und Unit Dose Versorgungseinheit</t>
  </si>
  <si>
    <t>Name Generalplaner</t>
  </si>
  <si>
    <t>Fachliche Eignung</t>
  </si>
  <si>
    <t xml:space="preserve">Das Referenzprojekt umfasst einen Reinraumbereich, der gemäß den Anforderungen der Good Manufacturing Practice (GMP) oder in vergleichbarer Komplexität ausgeführt wurde.
</t>
  </si>
  <si>
    <t xml:space="preserve">Das Referenzprojekt umfasst einen Reinraumbereich, der gemäß den Anforderungen der Good Manufacturing Practice (GMP) oder in vergleichbarer Komplexität ausgeführt wurde. </t>
  </si>
  <si>
    <t xml:space="preserve">Derzeitiger Projektstand des Referenzprojekts ist Leistungsphase 8 oder das Projekt ist abgeschlossen.
</t>
  </si>
  <si>
    <t>Kosten (KG 300+400, netto)</t>
  </si>
  <si>
    <t xml:space="preserve">Das Referenzprojekt ist vergleichbarer Größenordnung: Kosten KG 300-400 ≥ 10 Mio € Netto.
</t>
  </si>
  <si>
    <t xml:space="preserve">Das Referenzprojekt ist vergleichbarer Größenordnung: 
Kosten KG 300-400 ≥ 20 Mio € Netto.
</t>
  </si>
  <si>
    <t>Kosten (KG 440+450+460, netto)</t>
  </si>
  <si>
    <t xml:space="preserve">Das Referenzprojekt hat eine der Projektaufgabe vergleichbare Größenordnung: Kosten KG 440-460 ≥ 10 Mio € Netto.
</t>
  </si>
  <si>
    <t>Kosten (KG 410+420+430+470+480, netto)</t>
  </si>
  <si>
    <t xml:space="preserve">Durch den Bewerber wurden die Anlagengruppen 1-3+7+8  (gem. § 53 HOAI) erbracht?
</t>
  </si>
  <si>
    <t xml:space="preserve">Das Referenzprojekt hat eine der Projektaufgabe vergleichbare Größenordnung: Kosten KG 410-430+470+480 ≥ 15 Mio € Netto.
</t>
  </si>
  <si>
    <t xml:space="preserve">Nachweis über die Berechtigung des vorgesehenen Entwurfsverfassers, die Berufsbezeichnung Architekt und/oder Ingenieur zu tragen oder in Deutschland unter dieser Bezeichnung tätig zu werden, liegt vor
</t>
  </si>
  <si>
    <t>Gesamtpunktzahl max.</t>
  </si>
  <si>
    <t xml:space="preserve">Durchschnittlicher Jahresumsatz (netto) des Gesamtbüros in den letzten 3 Geschäftsjahren (2024, 2023, 2022)
</t>
  </si>
  <si>
    <t xml:space="preserve">Durchschnittlicher Jahresumsatz (netto) der Generalplanerleistungen in den letzten 3 Geschäftsjahren (2024, 2023, 2022)
</t>
  </si>
  <si>
    <r>
      <rPr>
        <b/>
        <sz val="12"/>
        <rFont val="Arial"/>
        <family val="2"/>
      </rPr>
      <t xml:space="preserve">ANFORDERUNG an Referenz: </t>
    </r>
    <r>
      <rPr>
        <sz val="12"/>
        <rFont val="Arial"/>
        <family val="2"/>
      </rPr>
      <t xml:space="preserve">
Die Projektkosten (KG 300 - 400) des Referenzprojektes müssen ≥ </t>
    </r>
    <r>
      <rPr>
        <b/>
        <sz val="12"/>
        <rFont val="Arial"/>
        <family val="2"/>
      </rPr>
      <t>10 Mio. (netto)</t>
    </r>
    <r>
      <rPr>
        <sz val="12"/>
        <rFont val="Arial"/>
        <family val="2"/>
      </rPr>
      <t xml:space="preserve"> als  </t>
    </r>
    <r>
      <rPr>
        <b/>
        <sz val="12"/>
        <rFont val="Arial"/>
        <family val="2"/>
      </rPr>
      <t>Krankenhaus / Institutsgebäude / Laborgebäude</t>
    </r>
    <r>
      <rPr>
        <sz val="12"/>
        <rFont val="Arial"/>
        <family val="2"/>
      </rPr>
      <t xml:space="preserve"> betragen. 
Das Referenzobjekt muss noch nicht abgeschlossen sein.
Erfüllt das Referenzprojekt diese MINDESTANFORDERUNG nicht, wird der Teilnahmeantrag nicht berücksichtigt.</t>
    </r>
  </si>
  <si>
    <t>MINDESTANFORDERUNG an Referenz: 
Die Projektkosten (KG 300 - 400) des Referenzprojektes müssen ≥ 20 Mio. (netto) als  Krankenhaus / Institutsgebäude / Laborgebäude betragen. 
Das Referenzobjekt muss noch nicht abgeschlossen sein.
Erfüllt das Referenzprojekt diese MINDESTANFORDERUNG nicht, wird der Teilnahmeantrag nicht berücksichtigt.</t>
  </si>
  <si>
    <t>MINDESTANFORDERUNG an Referenz: 
Die Projektkosten (KG 440+450+460) des Referenzprojektes müssen ≥ 10 Mio. (netto) als  Krankenhaus / Institutsgebäude / Laborgebäude betragen. 
Das Referenzobjekt muss noch nicht abgeschlossen sein.
Erfüllt das Referenzprojekt diese MINDESTANFORDERUNG nicht, wird der Teilnahmeantrag nicht berücksichtigt.</t>
  </si>
  <si>
    <t>MINDESTANFORDERUNG an Referenz: 
Die Projektkosten (KG 410+420+430+470+480) des Referenzprojektes müssen ≥ 15 Mio. (netto) als  Krankenhaus / Institutsgebäude / Laborgebäude betragen. 
Das Referenzobjekt muss noch nicht abgeschlossen sein.
Erfüllt das Referenzprojekt diese MINDESTANFORDERUNG nicht, wird der Teilnahmeantrag nicht berücksichtigt.</t>
  </si>
  <si>
    <t xml:space="preserve">Liste der wesentlichen in den letzten drei Jahren (2023–2025) erbrachten Leistungen.
Als prinzipiell geeignet werden Bewerber eingestuft, wenn sie anhand der zu erstellenden Liste nachweisen können, dass aktuelle Erfahrungswerte bei der Erbringung vergleichbar komplexer Maßnahmen vorliegen.
</t>
  </si>
  <si>
    <t>Erfahrung mit speziellen Anforderungen 
- Bauen im Bestand
- Öffentliches Bauen
- Good Manufacturing Practice (GMP)</t>
  </si>
  <si>
    <t>Gesamtpunktzahl "fachliche Eignung" max.</t>
  </si>
  <si>
    <t>Gesamtpunktzahl "Referenzprojekt 1" max.</t>
  </si>
  <si>
    <t>Gesamtpunktzahl "Referenzprojekt 2" max.</t>
  </si>
  <si>
    <t>Gesamtpunktzahl "Referenzprojekt 3" max.</t>
  </si>
  <si>
    <t>Gesamtpunktzahl "Referenzprojekt 4" max.</t>
  </si>
  <si>
    <r>
      <rPr>
        <b/>
        <sz val="12"/>
        <rFont val="Arial"/>
        <family val="2"/>
      </rPr>
      <t>Anlage Wertungsmatrix Eignungskriterien</t>
    </r>
    <r>
      <rPr>
        <sz val="12"/>
        <rFont val="Arial"/>
        <family val="2"/>
      </rPr>
      <t xml:space="preserve">
zum Anschreiben an Bewerber/Bieter mit Aufforderung zur Abgabe eines Teilnahmeantrages in dem Verhandlungsverfahren mit Teilnahmewettbewerb über die Generalplanerleistung für das Bauvorhaben „Umbau der vorhandenen Zytostatika-Herstellungsräume in Herstellungsräume für endsterilisierte Produkte und Unit Dose Versorgungseinheit in der Zentralapotheke am Universitätsklinikum Heidelberg”.</t>
    </r>
  </si>
  <si>
    <t>Leistungsphasen 1-8 gemäß HOAI</t>
  </si>
  <si>
    <t xml:space="preserve">Durch den Bewerber wurden die Leistungsphasen 1-8 gemäß HOAI erbracht.
</t>
  </si>
  <si>
    <r>
      <t>KG 300 - Referenzprojekt 2 (ab 01.01.2014)</t>
    </r>
    <r>
      <rPr>
        <b/>
        <sz val="12"/>
        <color rgb="FFFF0000"/>
        <rFont val="Arial"/>
        <family val="2"/>
      </rPr>
      <t xml:space="preserve"> (Unternehmensreferenz)</t>
    </r>
  </si>
  <si>
    <r>
      <t>KG 300 - Referenzprojekt 1 (ab 01.01.2014)</t>
    </r>
    <r>
      <rPr>
        <b/>
        <sz val="12"/>
        <color rgb="FFFF0000"/>
        <rFont val="Arial"/>
        <family val="2"/>
      </rPr>
      <t xml:space="preserve"> (Unternehmensreferenz)</t>
    </r>
  </si>
  <si>
    <r>
      <t xml:space="preserve">KG 400 - Referenzprojekt 4 (ab 01.01.2014) </t>
    </r>
    <r>
      <rPr>
        <b/>
        <sz val="12"/>
        <color rgb="FFFF0000"/>
        <rFont val="Arial"/>
        <family val="2"/>
      </rPr>
      <t>(Unternehmensreferenz)</t>
    </r>
    <r>
      <rPr>
        <b/>
        <sz val="12"/>
        <rFont val="Arial"/>
        <family val="2"/>
      </rPr>
      <t xml:space="preserve">
Referenzklasse 4 Technische Ausrüstung</t>
    </r>
  </si>
  <si>
    <r>
      <t xml:space="preserve">KG 400 - Referenzprojekt 3 (ab 01.01.2014) </t>
    </r>
    <r>
      <rPr>
        <b/>
        <sz val="12"/>
        <color rgb="FFFF0000"/>
        <rFont val="Arial"/>
        <family val="2"/>
      </rPr>
      <t>(Unternehmensreferenz)</t>
    </r>
    <r>
      <rPr>
        <b/>
        <sz val="12"/>
        <rFont val="Arial"/>
        <family val="2"/>
      </rPr>
      <t xml:space="preserve">
Referenzklasse 3 Technische Ausrüstung</t>
    </r>
  </si>
  <si>
    <t xml:space="preserve">Durch den Bewerber wurden die Anlagengruppen 4 - 6  (gem. § 53 HOAI) erbracht?
</t>
  </si>
  <si>
    <t>A Wirtschaftliche Eignung - 30%</t>
  </si>
  <si>
    <t>B Qualität 70 %</t>
  </si>
  <si>
    <t>Erbrachte Leistungsphasen</t>
  </si>
  <si>
    <t xml:space="preserve">Gesamtpunktzahl "fachliche Eignung" </t>
  </si>
  <si>
    <t>Gesamtpunktzahl "Referenzen"</t>
  </si>
  <si>
    <r>
      <t>Gesamtpunktzahl Qualität</t>
    </r>
    <r>
      <rPr>
        <b/>
        <sz val="12"/>
        <rFont val="Arial"/>
        <family val="2"/>
      </rPr>
      <t xml:space="preserve"> 
</t>
    </r>
  </si>
  <si>
    <r>
      <rPr>
        <b/>
        <sz val="12"/>
        <rFont val="Arial"/>
        <family val="2"/>
      </rPr>
      <t>25 Punkte</t>
    </r>
    <r>
      <rPr>
        <sz val="12"/>
        <rFont val="Arial"/>
        <family val="2"/>
      </rPr>
      <t xml:space="preserve"> = Jahresmittel ≥ 2.000.000 EUR/a
</t>
    </r>
    <r>
      <rPr>
        <b/>
        <sz val="12"/>
        <rFont val="Arial"/>
        <family val="2"/>
      </rPr>
      <t>10 Punkte</t>
    </r>
    <r>
      <rPr>
        <sz val="12"/>
        <rFont val="Arial"/>
        <family val="2"/>
      </rPr>
      <t xml:space="preserve"> = Jahresmittel &lt; 2.000.000 EUR/a und ≥ 1.000.000 EUR/a
</t>
    </r>
    <r>
      <rPr>
        <b/>
        <sz val="12"/>
        <rFont val="Arial"/>
        <family val="2"/>
      </rPr>
      <t>0 Punkte</t>
    </r>
    <r>
      <rPr>
        <sz val="12"/>
        <rFont val="Arial"/>
        <family val="2"/>
      </rPr>
      <t xml:space="preserve"> = Jahresmittel &lt; 1.000.000 EUR/a	</t>
    </r>
  </si>
  <si>
    <r>
      <rPr>
        <b/>
        <sz val="12"/>
        <rFont val="Arial"/>
        <family val="2"/>
      </rPr>
      <t>25 Punkte</t>
    </r>
    <r>
      <rPr>
        <sz val="12"/>
        <rFont val="Arial"/>
        <family val="2"/>
      </rPr>
      <t xml:space="preserve"> = durchschnittlich ≥ 15 Gesamtmitarbeiter
</t>
    </r>
    <r>
      <rPr>
        <b/>
        <sz val="12"/>
        <rFont val="Arial"/>
        <family val="2"/>
      </rPr>
      <t>10 Punkte</t>
    </r>
    <r>
      <rPr>
        <sz val="12"/>
        <rFont val="Arial"/>
        <family val="2"/>
      </rPr>
      <t xml:space="preserve"> = durchschnittlich &lt; 10 Gesamtmitarbeiter und ≥ 15 Gesamtmitarbeiter
</t>
    </r>
    <r>
      <rPr>
        <b/>
        <sz val="12"/>
        <rFont val="Arial"/>
        <family val="2"/>
      </rPr>
      <t>0 Punkte</t>
    </r>
    <r>
      <rPr>
        <sz val="12"/>
        <rFont val="Arial"/>
        <family val="2"/>
      </rPr>
      <t xml:space="preserve"> = durchschnittlich &lt; 10 Gesamtmitarbeiter</t>
    </r>
  </si>
  <si>
    <r>
      <rPr>
        <b/>
        <sz val="12"/>
        <rFont val="Arial"/>
        <family val="2"/>
      </rPr>
      <t>25 Punkte</t>
    </r>
    <r>
      <rPr>
        <sz val="12"/>
        <rFont val="Arial"/>
        <family val="2"/>
      </rPr>
      <t xml:space="preserve"> = durchschnittlich ≥ 5 Gesamtmitarbeiter
</t>
    </r>
    <r>
      <rPr>
        <b/>
        <sz val="12"/>
        <rFont val="Arial"/>
        <family val="2"/>
      </rPr>
      <t>10 Punkte</t>
    </r>
    <r>
      <rPr>
        <sz val="12"/>
        <rFont val="Arial"/>
        <family val="2"/>
      </rPr>
      <t xml:space="preserve"> = durchschnittlich &lt; 3 Gesamtmitarbeiter und ≥ 5 Gesamtmitarbeiter
</t>
    </r>
    <r>
      <rPr>
        <b/>
        <sz val="12"/>
        <rFont val="Arial"/>
        <family val="2"/>
      </rPr>
      <t>0 Punkte</t>
    </r>
    <r>
      <rPr>
        <sz val="12"/>
        <rFont val="Arial"/>
        <family val="2"/>
      </rPr>
      <t xml:space="preserve"> = durchschnittlich &lt; 3 Gesamtmitarbeiter</t>
    </r>
  </si>
  <si>
    <t>Maximal Punktzahl</t>
  </si>
  <si>
    <t>Mindestkriterium liegt vor</t>
  </si>
  <si>
    <t>Max. Punkte</t>
  </si>
  <si>
    <t>Gesamtpunktzahl max. alle Referenzen</t>
  </si>
  <si>
    <t>Gesamtpunktzahl "Wirtschaftlich" x 0,3</t>
  </si>
  <si>
    <t>Gesamtpunktzahl "Qualität" x 0,7</t>
  </si>
  <si>
    <r>
      <t>Gesamtpunktzahl "Wirtschaftliche Eignung"</t>
    </r>
    <r>
      <rPr>
        <b/>
        <sz val="12"/>
        <rFont val="Arial"/>
        <family val="2"/>
      </rPr>
      <t xml:space="preserve"> max.</t>
    </r>
  </si>
  <si>
    <t>Gesamtpunktzahl "Wirtschaftliche Eignung"</t>
  </si>
  <si>
    <t>Mögliche Gesamtpunktzahl prozentual aufgeteilt:</t>
  </si>
  <si>
    <t xml:space="preserve">
20 Punkte = Alles erfüllt                   
10 Punkte = Mind. ein Punkt erfüllt 
0 Punkte = Keines erfüllt                
</t>
  </si>
  <si>
    <t>4 Punkte = Ja
0 Punkte = Nein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</si>
</sst>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Pkt.&quot;\ "/>
  </numFmts>
  <fonts count="20" x14ac:knownFonts="1">
    <font>
      <sz val="11"/>
      <color theme="1"/>
      <name val="Calibri"/>
      <family val="2"/>
      <scheme val="minor"/>
    </font>
    <font>
      <sz val="8"/>
      <name val="Calibri"/>
      <family val="2"/>
      <scheme val="minor"/>
    </font>
    <font>
      <sz val="14"/>
      <name val="Arial"/>
      <family val="2"/>
    </font>
    <font>
      <b/>
      <sz val="14"/>
      <name val="Arial"/>
      <family val="2"/>
    </font>
    <font>
      <b/>
      <sz val="14"/>
      <color theme="1"/>
      <name val="Arial"/>
      <family val="2"/>
    </font>
    <font>
      <b/>
      <sz val="12"/>
      <name val="Arial"/>
      <family val="2"/>
    </font>
    <font>
      <sz val="12"/>
      <name val="Arial"/>
      <family val="2"/>
    </font>
    <font>
      <b/>
      <sz val="12"/>
      <color theme="1"/>
      <name val="Arial"/>
      <family val="2"/>
    </font>
    <font>
      <sz val="12"/>
      <color rgb="FF000000"/>
      <name val="Arial"/>
      <family val="2"/>
    </font>
    <font>
      <sz val="12"/>
      <color theme="1"/>
      <name val="Arial"/>
      <family val="2"/>
    </font>
    <font>
      <b/>
      <sz val="12"/>
      <color rgb="FF000000"/>
      <name val="Arial"/>
      <family val="2"/>
    </font>
    <font>
      <b/>
      <i/>
      <sz val="12"/>
      <color rgb="FF000000"/>
      <name val="Arial"/>
      <family val="2"/>
    </font>
    <font>
      <b/>
      <i/>
      <sz val="12"/>
      <name val="Arial"/>
      <family val="2"/>
    </font>
    <font>
      <b/>
      <sz val="16"/>
      <name val="Arial"/>
      <family val="2"/>
    </font>
    <font>
      <b/>
      <i/>
      <sz val="16"/>
      <color theme="1"/>
      <name val="Arial"/>
      <family val="2"/>
    </font>
    <font>
      <b/>
      <i/>
      <u/>
      <sz val="16"/>
      <color theme="1"/>
      <name val="Arial"/>
      <family val="2"/>
    </font>
    <font>
      <sz val="16"/>
      <name val="Arial"/>
      <family val="2"/>
    </font>
    <font>
      <b/>
      <sz val="12"/>
      <color rgb="FFFF0000"/>
      <name val="Arial"/>
      <family val="2"/>
    </font>
    <font>
      <sz val="12"/>
      <color rgb="FFFF0000"/>
      <name val="Arial"/>
      <family val="2"/>
    </font>
    <font>
      <sz val="11"/>
      <color theme="1"/>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9" tint="0.39997558519241921"/>
        <bgColor indexed="64"/>
      </patternFill>
    </fill>
    <fill>
      <patternFill patternType="solid">
        <fgColor rgb="FFE7EFF9"/>
        <bgColor indexed="64"/>
      </patternFill>
    </fill>
    <fill>
      <patternFill patternType="solid">
        <fgColor rgb="FFBFD5EF"/>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6" tint="0.399975585192419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44" fontId="19" fillId="0" borderId="0" applyFont="0" applyFill="0" applyBorder="0" applyAlignment="0" applyProtection="0"/>
  </cellStyleXfs>
  <cellXfs count="181">
    <xf numFmtId="0" fontId="0" fillId="0" borderId="0" xfId="0"/>
    <xf numFmtId="0" fontId="5" fillId="0" borderId="0" xfId="0" applyFont="1" applyAlignment="1">
      <alignment vertical="center"/>
    </xf>
    <xf numFmtId="0" fontId="8" fillId="0" borderId="0" xfId="0" applyFont="1" applyBorder="1" applyAlignment="1">
      <alignment vertical="center" wrapText="1" shrinkToFit="1" readingOrder="1"/>
    </xf>
    <xf numFmtId="0" fontId="5" fillId="0" borderId="0" xfId="0" applyFont="1" applyFill="1" applyBorder="1" applyAlignment="1">
      <alignment vertical="center"/>
    </xf>
    <xf numFmtId="0" fontId="5" fillId="0" borderId="0" xfId="0" applyFont="1" applyAlignment="1">
      <alignment horizontal="left" vertical="center"/>
    </xf>
    <xf numFmtId="0" fontId="9" fillId="0" borderId="0" xfId="0" applyFont="1" applyAlignment="1">
      <alignment vertical="center"/>
    </xf>
    <xf numFmtId="0" fontId="4" fillId="5" borderId="7" xfId="0" applyFont="1" applyFill="1" applyBorder="1" applyAlignment="1">
      <alignment vertical="center"/>
    </xf>
    <xf numFmtId="0" fontId="13" fillId="0" borderId="0" xfId="0" applyFont="1" applyBorder="1" applyAlignment="1">
      <alignment vertical="center"/>
    </xf>
    <xf numFmtId="0" fontId="5" fillId="7" borderId="1" xfId="0" applyFont="1" applyFill="1" applyBorder="1" applyAlignment="1">
      <alignment horizontal="center" vertical="center" wrapText="1"/>
    </xf>
    <xf numFmtId="0" fontId="5" fillId="0" borderId="0" xfId="0" applyFont="1" applyBorder="1" applyAlignment="1">
      <alignment horizontal="center" vertical="center"/>
    </xf>
    <xf numFmtId="0" fontId="5" fillId="3" borderId="2" xfId="0" applyFont="1" applyFill="1" applyBorder="1" applyAlignment="1">
      <alignment vertical="center"/>
    </xf>
    <xf numFmtId="0" fontId="6" fillId="0" borderId="2" xfId="0" quotePrefix="1" applyFont="1" applyBorder="1" applyAlignment="1">
      <alignment horizontal="center" vertical="center"/>
    </xf>
    <xf numFmtId="0" fontId="6" fillId="0" borderId="15" xfId="0" quotePrefix="1" applyFont="1" applyBorder="1" applyAlignment="1">
      <alignment horizontal="center" vertical="center"/>
    </xf>
    <xf numFmtId="0" fontId="6" fillId="0" borderId="1" xfId="0" quotePrefix="1" applyFont="1" applyBorder="1" applyAlignment="1">
      <alignment horizontal="center" vertical="center"/>
    </xf>
    <xf numFmtId="0" fontId="8" fillId="0" borderId="0" xfId="0" applyFont="1" applyBorder="1" applyAlignment="1">
      <alignment vertical="center" shrinkToFit="1" readingOrder="1"/>
    </xf>
    <xf numFmtId="0" fontId="5" fillId="8" borderId="15" xfId="0" applyFont="1" applyFill="1" applyBorder="1" applyAlignment="1">
      <alignment horizontal="center" vertical="center" wrapText="1"/>
    </xf>
    <xf numFmtId="0" fontId="7" fillId="8" borderId="15" xfId="0" applyFont="1" applyFill="1" applyBorder="1" applyAlignment="1">
      <alignment vertical="center" wrapText="1"/>
    </xf>
    <xf numFmtId="0" fontId="7" fillId="8" borderId="15" xfId="0" applyFont="1" applyFill="1" applyBorder="1" applyAlignment="1">
      <alignment horizontal="center" vertical="center" wrapText="1"/>
    </xf>
    <xf numFmtId="0" fontId="5" fillId="8" borderId="15" xfId="0" applyFont="1" applyFill="1" applyBorder="1" applyAlignment="1">
      <alignment vertical="center" wrapText="1"/>
    </xf>
    <xf numFmtId="0" fontId="5" fillId="8" borderId="1" xfId="0" applyFont="1" applyFill="1" applyBorder="1" applyAlignment="1">
      <alignment horizontal="center" vertical="center" wrapText="1"/>
    </xf>
    <xf numFmtId="0" fontId="7" fillId="8" borderId="1" xfId="0" applyFont="1" applyFill="1" applyBorder="1" applyAlignment="1">
      <alignment vertical="center" wrapText="1"/>
    </xf>
    <xf numFmtId="0" fontId="7" fillId="8" borderId="1" xfId="0" applyFont="1" applyFill="1" applyBorder="1" applyAlignment="1">
      <alignment horizontal="center" vertical="center" wrapText="1"/>
    </xf>
    <xf numFmtId="0" fontId="5" fillId="8" borderId="1" xfId="0" applyFont="1" applyFill="1" applyBorder="1" applyAlignment="1">
      <alignment vertical="center" wrapText="1"/>
    </xf>
    <xf numFmtId="0" fontId="6" fillId="10" borderId="18" xfId="0" quotePrefix="1" applyFont="1" applyFill="1" applyBorder="1" applyAlignment="1">
      <alignment horizontal="center" vertical="center"/>
    </xf>
    <xf numFmtId="0" fontId="6" fillId="7" borderId="1" xfId="0" applyFont="1" applyFill="1" applyBorder="1" applyAlignment="1">
      <alignment horizontal="center" vertical="center" wrapText="1"/>
    </xf>
    <xf numFmtId="0" fontId="6" fillId="7" borderId="1" xfId="0" applyFont="1" applyFill="1" applyBorder="1" applyAlignment="1">
      <alignment horizontal="left" vertical="center" wrapText="1"/>
    </xf>
    <xf numFmtId="0" fontId="6" fillId="7" borderId="12" xfId="0" applyFont="1" applyFill="1" applyBorder="1" applyAlignment="1">
      <alignment horizontal="center" vertical="center" wrapText="1"/>
    </xf>
    <xf numFmtId="0" fontId="6" fillId="7" borderId="12" xfId="0" applyFont="1" applyFill="1" applyBorder="1" applyAlignment="1">
      <alignment horizontal="left" vertical="center" wrapText="1"/>
    </xf>
    <xf numFmtId="2" fontId="5" fillId="7" borderId="12" xfId="0" applyNumberFormat="1" applyFont="1" applyFill="1" applyBorder="1" applyAlignment="1">
      <alignment horizontal="center" vertical="center"/>
    </xf>
    <xf numFmtId="0" fontId="6" fillId="0" borderId="0" xfId="0" applyFont="1" applyAlignment="1">
      <alignment vertical="center"/>
    </xf>
    <xf numFmtId="0" fontId="16" fillId="0" borderId="0" xfId="0" applyFont="1" applyAlignment="1">
      <alignment vertical="center"/>
    </xf>
    <xf numFmtId="0" fontId="6" fillId="0" borderId="0" xfId="0" applyFont="1" applyBorder="1" applyAlignment="1">
      <alignment vertical="center"/>
    </xf>
    <xf numFmtId="0" fontId="3" fillId="3" borderId="5" xfId="0" applyFont="1" applyFill="1" applyBorder="1" applyAlignment="1">
      <alignment vertical="center"/>
    </xf>
    <xf numFmtId="0" fontId="3" fillId="3" borderId="5" xfId="0" applyFont="1" applyFill="1" applyBorder="1" applyAlignment="1">
      <alignment horizontal="center" vertical="center"/>
    </xf>
    <xf numFmtId="0" fontId="3" fillId="3" borderId="3" xfId="0" applyFont="1" applyFill="1" applyBorder="1" applyAlignment="1">
      <alignment horizontal="center" vertical="center"/>
    </xf>
    <xf numFmtId="0" fontId="2" fillId="0" borderId="0" xfId="0" applyFont="1" applyBorder="1" applyAlignment="1">
      <alignment vertical="center"/>
    </xf>
    <xf numFmtId="0" fontId="6" fillId="0" borderId="0" xfId="0" applyFont="1" applyBorder="1" applyAlignment="1">
      <alignment horizontal="center" vertical="center"/>
    </xf>
    <xf numFmtId="0" fontId="5" fillId="0" borderId="0" xfId="0" applyFont="1" applyBorder="1" applyAlignment="1">
      <alignment vertical="center"/>
    </xf>
    <xf numFmtId="0" fontId="17" fillId="7" borderId="1" xfId="0" applyFont="1" applyFill="1" applyBorder="1" applyAlignment="1">
      <alignment horizontal="center" vertical="center"/>
    </xf>
    <xf numFmtId="0" fontId="6" fillId="0" borderId="0" xfId="0" applyFont="1" applyAlignment="1">
      <alignment horizontal="left" vertical="center"/>
    </xf>
    <xf numFmtId="0" fontId="5" fillId="10" borderId="16" xfId="0" applyFont="1" applyFill="1" applyBorder="1" applyAlignment="1">
      <alignment horizontal="center" vertical="center"/>
    </xf>
    <xf numFmtId="0" fontId="5" fillId="10" borderId="17" xfId="0" applyFont="1" applyFill="1" applyBorder="1" applyAlignment="1">
      <alignment horizontal="left" vertical="center" wrapText="1"/>
    </xf>
    <xf numFmtId="0" fontId="6" fillId="10" borderId="17" xfId="0" applyFont="1" applyFill="1" applyBorder="1" applyAlignment="1">
      <alignment horizontal="center" vertical="center" wrapText="1"/>
    </xf>
    <xf numFmtId="0" fontId="6" fillId="10" borderId="17" xfId="0" applyFont="1" applyFill="1" applyBorder="1" applyAlignment="1">
      <alignment horizontal="left" vertical="center" wrapText="1"/>
    </xf>
    <xf numFmtId="2" fontId="5" fillId="10" borderId="17" xfId="0" applyNumberFormat="1" applyFont="1" applyFill="1" applyBorder="1" applyAlignment="1">
      <alignment horizontal="center" vertical="center"/>
    </xf>
    <xf numFmtId="0" fontId="9" fillId="0" borderId="0" xfId="0" applyFont="1" applyBorder="1" applyAlignment="1">
      <alignment vertical="center"/>
    </xf>
    <xf numFmtId="0" fontId="7" fillId="0" borderId="0" xfId="0" applyFont="1" applyBorder="1" applyAlignment="1">
      <alignment horizontal="center" vertical="center"/>
    </xf>
    <xf numFmtId="49" fontId="6" fillId="0" borderId="0" xfId="0" applyNumberFormat="1" applyFont="1" applyFill="1" applyBorder="1" applyAlignment="1">
      <alignment horizontal="center" vertical="center"/>
    </xf>
    <xf numFmtId="0" fontId="6"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vertical="center"/>
    </xf>
    <xf numFmtId="0" fontId="5" fillId="0" borderId="0" xfId="0" applyFont="1" applyFill="1" applyBorder="1" applyAlignment="1">
      <alignment horizontal="center" vertical="center"/>
    </xf>
    <xf numFmtId="0" fontId="10" fillId="0" borderId="1" xfId="0" applyFont="1" applyFill="1" applyBorder="1" applyAlignment="1">
      <alignment horizontal="center" vertical="center" wrapText="1" shrinkToFit="1" readingOrder="1"/>
    </xf>
    <xf numFmtId="0" fontId="10" fillId="0" borderId="6" xfId="0" applyFont="1" applyFill="1" applyBorder="1" applyAlignment="1">
      <alignment horizontal="center" vertical="center" wrapText="1" shrinkToFit="1" readingOrder="1"/>
    </xf>
    <xf numFmtId="2" fontId="5" fillId="7" borderId="1" xfId="0" applyNumberFormat="1" applyFont="1" applyFill="1" applyBorder="1" applyAlignment="1">
      <alignment horizontal="center" vertical="center"/>
    </xf>
    <xf numFmtId="0" fontId="6" fillId="0" borderId="0" xfId="0" applyFont="1" applyAlignment="1">
      <alignment vertical="center" wrapText="1"/>
    </xf>
    <xf numFmtId="0" fontId="6" fillId="0" borderId="0" xfId="0" quotePrefix="1" applyFont="1" applyFill="1" applyBorder="1" applyAlignment="1">
      <alignment horizontal="center" vertical="center"/>
    </xf>
    <xf numFmtId="0" fontId="8" fillId="0" borderId="0" xfId="0" applyFont="1" applyFill="1" applyBorder="1" applyAlignment="1">
      <alignment vertical="center" wrapText="1" shrinkToFit="1" readingOrder="1"/>
    </xf>
    <xf numFmtId="0" fontId="6" fillId="0" borderId="0" xfId="0" applyFont="1" applyFill="1" applyBorder="1" applyAlignment="1">
      <alignment vertical="center" wrapText="1"/>
    </xf>
    <xf numFmtId="0" fontId="6" fillId="0" borderId="0" xfId="0" applyFont="1" applyFill="1" applyAlignment="1">
      <alignment vertical="center" wrapText="1"/>
    </xf>
    <xf numFmtId="0" fontId="5" fillId="0" borderId="1" xfId="0" applyFont="1" applyFill="1" applyBorder="1" applyAlignment="1">
      <alignment horizontal="center" vertical="center" wrapText="1" shrinkToFit="1" readingOrder="1"/>
    </xf>
    <xf numFmtId="0" fontId="11" fillId="0" borderId="0" xfId="0" applyFont="1" applyFill="1" applyBorder="1" applyAlignment="1">
      <alignment vertical="center" shrinkToFit="1" readingOrder="1"/>
    </xf>
    <xf numFmtId="0" fontId="5" fillId="0" borderId="6" xfId="0" applyFont="1" applyFill="1" applyBorder="1" applyAlignment="1">
      <alignment horizontal="center" vertical="center" wrapText="1" shrinkToFit="1" readingOrder="1"/>
    </xf>
    <xf numFmtId="0" fontId="12" fillId="0" borderId="0" xfId="0" applyFont="1" applyFill="1" applyAlignment="1">
      <alignment vertical="center"/>
    </xf>
    <xf numFmtId="49" fontId="5" fillId="0" borderId="0" xfId="0" applyNumberFormat="1" applyFont="1" applyFill="1" applyBorder="1" applyAlignment="1">
      <alignment horizontal="center" vertical="center"/>
    </xf>
    <xf numFmtId="0" fontId="6" fillId="0" borderId="0" xfId="0" applyFont="1" applyFill="1" applyAlignment="1">
      <alignment vertical="center"/>
    </xf>
    <xf numFmtId="49" fontId="6" fillId="0" borderId="0" xfId="0" applyNumberFormat="1" applyFont="1" applyAlignment="1">
      <alignment vertical="center"/>
    </xf>
    <xf numFmtId="0" fontId="5" fillId="0" borderId="0" xfId="0" applyFont="1" applyAlignment="1">
      <alignment horizontal="center" vertical="center"/>
    </xf>
    <xf numFmtId="0" fontId="2" fillId="5" borderId="11" xfId="0" applyFont="1" applyFill="1" applyBorder="1" applyAlignment="1">
      <alignment vertical="center"/>
    </xf>
    <xf numFmtId="0" fontId="2" fillId="5" borderId="7" xfId="0" applyFont="1" applyFill="1" applyBorder="1" applyAlignment="1">
      <alignment vertical="center"/>
    </xf>
    <xf numFmtId="0" fontId="3" fillId="5" borderId="7" xfId="0" applyFont="1" applyFill="1" applyBorder="1" applyAlignment="1">
      <alignment horizontal="center" vertical="center"/>
    </xf>
    <xf numFmtId="0" fontId="2" fillId="5" borderId="8" xfId="0" applyFont="1" applyFill="1" applyBorder="1" applyAlignment="1">
      <alignment vertical="center"/>
    </xf>
    <xf numFmtId="0" fontId="2" fillId="0" borderId="0" xfId="0" applyFont="1" applyAlignment="1">
      <alignment vertical="center"/>
    </xf>
    <xf numFmtId="0" fontId="5" fillId="10" borderId="19" xfId="0" applyFont="1" applyFill="1" applyBorder="1" applyAlignment="1">
      <alignment horizontal="center" vertical="center"/>
    </xf>
    <xf numFmtId="0" fontId="5" fillId="10" borderId="20" xfId="0" applyFont="1" applyFill="1" applyBorder="1" applyAlignment="1">
      <alignment horizontal="left" vertical="center" wrapText="1"/>
    </xf>
    <xf numFmtId="0" fontId="6" fillId="10" borderId="20" xfId="0" applyFont="1" applyFill="1" applyBorder="1" applyAlignment="1">
      <alignment horizontal="center" vertical="center" wrapText="1"/>
    </xf>
    <xf numFmtId="0" fontId="6" fillId="10" borderId="20" xfId="0" applyFont="1" applyFill="1" applyBorder="1" applyAlignment="1">
      <alignment horizontal="left" vertical="center" wrapText="1"/>
    </xf>
    <xf numFmtId="49" fontId="5" fillId="8" borderId="1" xfId="0" applyNumberFormat="1" applyFont="1" applyFill="1" applyBorder="1" applyAlignment="1">
      <alignment horizontal="center" vertical="center"/>
    </xf>
    <xf numFmtId="0" fontId="3" fillId="8" borderId="1" xfId="0" applyFont="1" applyFill="1" applyBorder="1" applyAlignment="1">
      <alignment vertical="center" wrapText="1"/>
    </xf>
    <xf numFmtId="0" fontId="18" fillId="8" borderId="1" xfId="0" applyFont="1" applyFill="1" applyBorder="1" applyAlignment="1">
      <alignment horizontal="center" vertical="center" wrapText="1"/>
    </xf>
    <xf numFmtId="0" fontId="6" fillId="8" borderId="1" xfId="0" quotePrefix="1" applyFont="1" applyFill="1" applyBorder="1" applyAlignment="1">
      <alignment horizontal="center" vertical="center"/>
    </xf>
    <xf numFmtId="0" fontId="6" fillId="8" borderId="1" xfId="0" applyFont="1" applyFill="1" applyBorder="1" applyAlignment="1">
      <alignment horizontal="left" vertical="center" wrapText="1"/>
    </xf>
    <xf numFmtId="2" fontId="8" fillId="8" borderId="1" xfId="0" applyNumberFormat="1" applyFont="1" applyFill="1" applyBorder="1" applyAlignment="1">
      <alignment horizontal="center" vertical="center" wrapText="1" shrinkToFit="1" readingOrder="1"/>
    </xf>
    <xf numFmtId="9" fontId="6" fillId="0" borderId="0" xfId="0" applyNumberFormat="1" applyFont="1" applyAlignment="1">
      <alignment vertical="center" wrapText="1"/>
    </xf>
    <xf numFmtId="9" fontId="6" fillId="0" borderId="0" xfId="0" applyNumberFormat="1" applyFont="1" applyAlignment="1">
      <alignment vertical="center"/>
    </xf>
    <xf numFmtId="0" fontId="6" fillId="0" borderId="0" xfId="0" applyFont="1" applyAlignment="1">
      <alignment horizontal="right" vertical="center"/>
    </xf>
    <xf numFmtId="2" fontId="5" fillId="10" borderId="21" xfId="0" applyNumberFormat="1" applyFont="1" applyFill="1" applyBorder="1" applyAlignment="1">
      <alignment horizontal="center" vertical="center"/>
    </xf>
    <xf numFmtId="0" fontId="6" fillId="10" borderId="22" xfId="0" quotePrefix="1" applyFont="1" applyFill="1" applyBorder="1" applyAlignment="1">
      <alignment horizontal="center" vertical="center"/>
    </xf>
    <xf numFmtId="0" fontId="5" fillId="10" borderId="23" xfId="0" applyFont="1" applyFill="1" applyBorder="1" applyAlignment="1">
      <alignment horizontal="center" vertical="center"/>
    </xf>
    <xf numFmtId="0" fontId="5" fillId="10" borderId="6" xfId="0" applyFont="1" applyFill="1" applyBorder="1" applyAlignment="1">
      <alignment horizontal="left" vertical="center" wrapText="1"/>
    </xf>
    <xf numFmtId="0" fontId="6" fillId="10" borderId="6" xfId="0" applyFont="1" applyFill="1" applyBorder="1" applyAlignment="1">
      <alignment horizontal="center" vertical="center" wrapText="1"/>
    </xf>
    <xf numFmtId="0" fontId="6" fillId="10" borderId="24" xfId="0" applyFont="1" applyFill="1" applyBorder="1" applyAlignment="1">
      <alignment horizontal="left" vertical="center" wrapText="1"/>
    </xf>
    <xf numFmtId="2" fontId="5" fillId="10" borderId="6" xfId="0" applyNumberFormat="1" applyFont="1" applyFill="1" applyBorder="1" applyAlignment="1">
      <alignment horizontal="center" vertical="center"/>
    </xf>
    <xf numFmtId="0" fontId="6" fillId="10" borderId="25" xfId="0" quotePrefix="1" applyFont="1" applyFill="1" applyBorder="1" applyAlignment="1">
      <alignment horizontal="center" vertical="center"/>
    </xf>
    <xf numFmtId="2" fontId="5" fillId="7" borderId="2" xfId="0" applyNumberFormat="1" applyFont="1" applyFill="1" applyBorder="1" applyAlignment="1">
      <alignment horizontal="center" vertical="center" wrapText="1"/>
    </xf>
    <xf numFmtId="0" fontId="6" fillId="10" borderId="26" xfId="0" quotePrefix="1" applyFont="1" applyFill="1" applyBorder="1" applyAlignment="1">
      <alignment horizontal="center" vertical="center"/>
    </xf>
    <xf numFmtId="0" fontId="5" fillId="7" borderId="1" xfId="0" applyFont="1" applyFill="1" applyBorder="1" applyAlignment="1">
      <alignment vertical="center" wrapText="1"/>
    </xf>
    <xf numFmtId="0" fontId="5" fillId="7" borderId="12" xfId="0" applyFont="1" applyFill="1" applyBorder="1" applyAlignment="1">
      <alignment vertical="center" wrapText="1"/>
    </xf>
    <xf numFmtId="0" fontId="5" fillId="7" borderId="1" xfId="0" applyFont="1" applyFill="1" applyBorder="1" applyAlignment="1">
      <alignment horizontal="left" vertical="center" wrapText="1"/>
    </xf>
    <xf numFmtId="0" fontId="3" fillId="11" borderId="1" xfId="0" applyFont="1" applyFill="1" applyBorder="1" applyAlignment="1">
      <alignment vertical="center"/>
    </xf>
    <xf numFmtId="0" fontId="3" fillId="11" borderId="1" xfId="0" applyFont="1" applyFill="1" applyBorder="1" applyAlignment="1">
      <alignment vertical="center" wrapText="1"/>
    </xf>
    <xf numFmtId="164" fontId="3" fillId="11" borderId="1" xfId="0" applyNumberFormat="1" applyFont="1" applyFill="1" applyBorder="1" applyAlignment="1">
      <alignment horizontal="center" vertical="center"/>
    </xf>
    <xf numFmtId="2" fontId="3" fillId="11" borderId="1" xfId="0" applyNumberFormat="1" applyFont="1" applyFill="1" applyBorder="1" applyAlignment="1">
      <alignment vertical="center"/>
    </xf>
    <xf numFmtId="0" fontId="5" fillId="11" borderId="1" xfId="0" applyFont="1" applyFill="1" applyBorder="1" applyAlignment="1">
      <alignment horizontal="center" vertical="center"/>
    </xf>
    <xf numFmtId="0" fontId="2" fillId="8" borderId="1" xfId="0" applyFont="1" applyFill="1" applyBorder="1" applyAlignment="1">
      <alignment vertical="center" wrapText="1"/>
    </xf>
    <xf numFmtId="0" fontId="6" fillId="0" borderId="12" xfId="0" quotePrefix="1" applyFont="1" applyBorder="1" applyAlignment="1">
      <alignment horizontal="center" vertical="center"/>
    </xf>
    <xf numFmtId="0" fontId="5" fillId="10" borderId="13" xfId="0" applyFont="1" applyFill="1" applyBorder="1" applyAlignment="1">
      <alignment horizontal="center" vertical="center"/>
    </xf>
    <xf numFmtId="0" fontId="5" fillId="10" borderId="13" xfId="0" applyFont="1" applyFill="1" applyBorder="1" applyAlignment="1">
      <alignment horizontal="left" vertical="center" wrapText="1"/>
    </xf>
    <xf numFmtId="0" fontId="6" fillId="10" borderId="13" xfId="0" applyFont="1" applyFill="1" applyBorder="1" applyAlignment="1">
      <alignment horizontal="center" vertical="center" wrapText="1"/>
    </xf>
    <xf numFmtId="0" fontId="6" fillId="10" borderId="30" xfId="0" applyFont="1" applyFill="1" applyBorder="1" applyAlignment="1">
      <alignment horizontal="left" vertical="center" wrapText="1"/>
    </xf>
    <xf numFmtId="2" fontId="5" fillId="10" borderId="13" xfId="0" applyNumberFormat="1" applyFont="1" applyFill="1" applyBorder="1" applyAlignment="1">
      <alignment horizontal="center" vertical="center"/>
    </xf>
    <xf numFmtId="0" fontId="6" fillId="10" borderId="13" xfId="0" quotePrefix="1" applyFont="1" applyFill="1" applyBorder="1" applyAlignment="1">
      <alignment horizontal="center" vertical="center"/>
    </xf>
    <xf numFmtId="49" fontId="5" fillId="8" borderId="31" xfId="0" applyNumberFormat="1" applyFont="1" applyFill="1" applyBorder="1" applyAlignment="1">
      <alignment horizontal="center" vertical="center"/>
    </xf>
    <xf numFmtId="0" fontId="3" fillId="8" borderId="21" xfId="0" applyFont="1" applyFill="1" applyBorder="1" applyAlignment="1">
      <alignment vertical="center" wrapText="1"/>
    </xf>
    <xf numFmtId="0" fontId="18" fillId="8" borderId="21" xfId="0" applyFont="1" applyFill="1" applyBorder="1" applyAlignment="1">
      <alignment horizontal="center" vertical="center" wrapText="1"/>
    </xf>
    <xf numFmtId="0" fontId="6" fillId="8" borderId="21" xfId="0" applyFont="1" applyFill="1" applyBorder="1" applyAlignment="1">
      <alignment horizontal="left" vertical="center" wrapText="1"/>
    </xf>
    <xf numFmtId="2" fontId="10" fillId="8" borderId="21" xfId="0" applyNumberFormat="1" applyFont="1" applyFill="1" applyBorder="1" applyAlignment="1">
      <alignment horizontal="center" vertical="center" wrapText="1" shrinkToFit="1" readingOrder="1"/>
    </xf>
    <xf numFmtId="0" fontId="6" fillId="8" borderId="22" xfId="0" quotePrefix="1" applyFont="1" applyFill="1" applyBorder="1" applyAlignment="1">
      <alignment horizontal="center" vertical="center"/>
    </xf>
    <xf numFmtId="49" fontId="5" fillId="8" borderId="32" xfId="0" applyNumberFormat="1" applyFont="1" applyFill="1" applyBorder="1" applyAlignment="1">
      <alignment horizontal="center" vertical="center"/>
    </xf>
    <xf numFmtId="0" fontId="6" fillId="8" borderId="33" xfId="0" quotePrefix="1" applyFont="1" applyFill="1" applyBorder="1" applyAlignment="1">
      <alignment horizontal="center" vertical="center"/>
    </xf>
    <xf numFmtId="49" fontId="5" fillId="8" borderId="23" xfId="0" applyNumberFormat="1" applyFont="1" applyFill="1" applyBorder="1" applyAlignment="1">
      <alignment horizontal="center" vertical="center"/>
    </xf>
    <xf numFmtId="0" fontId="3" fillId="8" borderId="6" xfId="0" applyFont="1" applyFill="1" applyBorder="1" applyAlignment="1">
      <alignment vertical="center" wrapText="1"/>
    </xf>
    <xf numFmtId="0" fontId="18" fillId="8" borderId="6" xfId="0" applyFont="1" applyFill="1" applyBorder="1" applyAlignment="1">
      <alignment horizontal="center" vertical="center" wrapText="1"/>
    </xf>
    <xf numFmtId="0" fontId="6" fillId="8" borderId="6" xfId="0" applyFont="1" applyFill="1" applyBorder="1" applyAlignment="1">
      <alignment horizontal="left" vertical="center" wrapText="1"/>
    </xf>
    <xf numFmtId="2" fontId="10" fillId="8" borderId="6" xfId="0" applyNumberFormat="1" applyFont="1" applyFill="1" applyBorder="1" applyAlignment="1">
      <alignment horizontal="center" vertical="center" wrapText="1" shrinkToFit="1" readingOrder="1"/>
    </xf>
    <xf numFmtId="0" fontId="6" fillId="8" borderId="25" xfId="0" quotePrefix="1" applyFont="1" applyFill="1" applyBorder="1" applyAlignment="1">
      <alignment horizontal="center" vertical="center"/>
    </xf>
    <xf numFmtId="0" fontId="9" fillId="4" borderId="34" xfId="0" applyFont="1" applyFill="1" applyBorder="1" applyAlignment="1">
      <alignment horizontal="left" vertical="center" wrapText="1"/>
    </xf>
    <xf numFmtId="0" fontId="9" fillId="4" borderId="35" xfId="0" applyFont="1" applyFill="1" applyBorder="1" applyAlignment="1">
      <alignment horizontal="left" vertical="center" wrapText="1"/>
    </xf>
    <xf numFmtId="0" fontId="9" fillId="4" borderId="36" xfId="0" applyFont="1" applyFill="1" applyBorder="1" applyAlignment="1">
      <alignment horizontal="left" vertical="center" wrapText="1"/>
    </xf>
    <xf numFmtId="0" fontId="10" fillId="0" borderId="2" xfId="0" applyFont="1" applyFill="1" applyBorder="1" applyAlignment="1">
      <alignment horizontal="center" vertical="center" wrapText="1" shrinkToFit="1" readingOrder="1"/>
    </xf>
    <xf numFmtId="0" fontId="10" fillId="0" borderId="3" xfId="0" applyFont="1" applyFill="1" applyBorder="1" applyAlignment="1">
      <alignment horizontal="center" vertical="center" wrapText="1" shrinkToFit="1" readingOrder="1"/>
    </xf>
    <xf numFmtId="0" fontId="5" fillId="0" borderId="2" xfId="0" applyFont="1" applyFill="1" applyBorder="1" applyAlignment="1">
      <alignment horizontal="center" vertical="center" wrapText="1" shrinkToFit="1" readingOrder="1"/>
    </xf>
    <xf numFmtId="0" fontId="5" fillId="0" borderId="3" xfId="0" applyFont="1" applyFill="1" applyBorder="1" applyAlignment="1">
      <alignment horizontal="center" vertical="center" wrapText="1" shrinkToFit="1" readingOrder="1"/>
    </xf>
    <xf numFmtId="0" fontId="10" fillId="0" borderId="24" xfId="0" applyFont="1" applyFill="1" applyBorder="1" applyAlignment="1">
      <alignment horizontal="center" vertical="center" wrapText="1" shrinkToFit="1" readingOrder="1"/>
    </xf>
    <xf numFmtId="0" fontId="10" fillId="0" borderId="27" xfId="0" applyFont="1" applyFill="1" applyBorder="1" applyAlignment="1">
      <alignment horizontal="center" vertical="center" wrapText="1" shrinkToFit="1" readingOrder="1"/>
    </xf>
    <xf numFmtId="0" fontId="5" fillId="0" borderId="24" xfId="0" applyFont="1" applyFill="1" applyBorder="1" applyAlignment="1">
      <alignment horizontal="center" vertical="center" wrapText="1" shrinkToFit="1" readingOrder="1"/>
    </xf>
    <xf numFmtId="0" fontId="5" fillId="0" borderId="27" xfId="0" applyFont="1" applyFill="1" applyBorder="1" applyAlignment="1">
      <alignment horizontal="center" vertical="center" wrapText="1" shrinkToFit="1" readingOrder="1"/>
    </xf>
    <xf numFmtId="0" fontId="6" fillId="6" borderId="28" xfId="0" applyFont="1" applyFill="1" applyBorder="1" applyAlignment="1">
      <alignment horizontal="left" vertical="center" wrapText="1"/>
    </xf>
    <xf numFmtId="0" fontId="6" fillId="6" borderId="29" xfId="0" applyFont="1" applyFill="1" applyBorder="1" applyAlignment="1">
      <alignment horizontal="left" vertical="center" wrapText="1"/>
    </xf>
    <xf numFmtId="0" fontId="6" fillId="6" borderId="2" xfId="0" applyFont="1" applyFill="1" applyBorder="1" applyAlignment="1">
      <alignment horizontal="left" vertical="center" wrapText="1"/>
    </xf>
    <xf numFmtId="0" fontId="6" fillId="6" borderId="3" xfId="0" applyFont="1" applyFill="1" applyBorder="1" applyAlignment="1">
      <alignment horizontal="left" vertical="center" wrapText="1"/>
    </xf>
    <xf numFmtId="0" fontId="6" fillId="6" borderId="24" xfId="0" applyFont="1" applyFill="1" applyBorder="1" applyAlignment="1">
      <alignment horizontal="left" vertical="center" wrapText="1"/>
    </xf>
    <xf numFmtId="0" fontId="6" fillId="6" borderId="27" xfId="0" applyFont="1" applyFill="1" applyBorder="1" applyAlignment="1">
      <alignment horizontal="left" vertical="center" wrapText="1"/>
    </xf>
    <xf numFmtId="44" fontId="6" fillId="6" borderId="2" xfId="1" applyFont="1" applyFill="1" applyBorder="1" applyAlignment="1">
      <alignment horizontal="left" vertical="center" wrapText="1"/>
    </xf>
    <xf numFmtId="44" fontId="6" fillId="6" borderId="3" xfId="1" applyFont="1" applyFill="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10" fillId="0" borderId="2" xfId="0" applyFont="1" applyFill="1" applyBorder="1" applyAlignment="1">
      <alignment horizontal="left" vertical="center" wrapText="1" shrinkToFit="1" readingOrder="1"/>
    </xf>
    <xf numFmtId="0" fontId="10" fillId="0" borderId="3" xfId="0" applyFont="1" applyFill="1" applyBorder="1" applyAlignment="1">
      <alignment horizontal="left" vertical="center" wrapText="1" shrinkToFit="1" readingOrder="1"/>
    </xf>
    <xf numFmtId="0" fontId="5" fillId="0" borderId="2" xfId="0" applyFont="1" applyFill="1" applyBorder="1" applyAlignment="1">
      <alignment horizontal="left" vertical="center" wrapText="1" shrinkToFit="1" readingOrder="1"/>
    </xf>
    <xf numFmtId="0" fontId="5" fillId="0" borderId="3" xfId="0" applyFont="1" applyFill="1" applyBorder="1" applyAlignment="1">
      <alignment horizontal="left" vertical="center" wrapText="1" shrinkToFit="1" readingOrder="1"/>
    </xf>
    <xf numFmtId="0" fontId="10" fillId="0" borderId="24" xfId="0" applyFont="1" applyFill="1" applyBorder="1" applyAlignment="1">
      <alignment horizontal="left" vertical="center" wrapText="1" shrinkToFit="1" readingOrder="1"/>
    </xf>
    <xf numFmtId="0" fontId="10" fillId="0" borderId="27" xfId="0" applyFont="1" applyFill="1" applyBorder="1" applyAlignment="1">
      <alignment horizontal="left" vertical="center" wrapText="1" shrinkToFit="1" readingOrder="1"/>
    </xf>
    <xf numFmtId="0" fontId="6" fillId="0" borderId="12"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 xfId="0" applyFont="1" applyFill="1" applyBorder="1" applyAlignment="1">
      <alignment horizontal="left" vertical="center" wrapText="1"/>
    </xf>
    <xf numFmtId="0" fontId="5" fillId="8" borderId="2" xfId="0" applyFont="1" applyFill="1" applyBorder="1" applyAlignment="1">
      <alignment horizontal="left" vertical="center" wrapText="1"/>
    </xf>
    <xf numFmtId="0" fontId="5" fillId="8" borderId="5"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9" borderId="16" xfId="0" applyFont="1" applyFill="1" applyBorder="1" applyAlignment="1">
      <alignment horizontal="left" vertical="center"/>
    </xf>
    <xf numFmtId="0" fontId="5" fillId="9" borderId="17" xfId="0" applyFont="1" applyFill="1" applyBorder="1" applyAlignment="1">
      <alignment horizontal="left" vertical="center"/>
    </xf>
    <xf numFmtId="0" fontId="5" fillId="9" borderId="18" xfId="0" applyFont="1" applyFill="1" applyBorder="1" applyAlignment="1">
      <alignment horizontal="left" vertical="center"/>
    </xf>
    <xf numFmtId="0" fontId="5" fillId="3" borderId="5" xfId="0" applyFont="1" applyFill="1" applyBorder="1" applyAlignment="1">
      <alignment horizontal="left" vertical="center" wrapText="1"/>
    </xf>
    <xf numFmtId="0" fontId="6" fillId="0" borderId="4" xfId="0" applyFont="1" applyBorder="1" applyAlignment="1">
      <alignment horizontal="left" vertical="center" wrapText="1"/>
    </xf>
    <xf numFmtId="0" fontId="6" fillId="0" borderId="4" xfId="0" applyFont="1" applyBorder="1" applyAlignment="1">
      <alignment horizontal="left" vertical="center"/>
    </xf>
    <xf numFmtId="49" fontId="5" fillId="8" borderId="2" xfId="0" applyNumberFormat="1" applyFont="1" applyFill="1" applyBorder="1" applyAlignment="1">
      <alignment horizontal="left" vertical="center" wrapText="1"/>
    </xf>
    <xf numFmtId="49" fontId="5" fillId="8" borderId="3" xfId="0" applyNumberFormat="1" applyFont="1" applyFill="1" applyBorder="1" applyAlignment="1">
      <alignment horizontal="left" vertical="center" wrapText="1"/>
    </xf>
    <xf numFmtId="0" fontId="6" fillId="0" borderId="0" xfId="0" applyFont="1" applyBorder="1" applyAlignment="1">
      <alignment horizontal="center" vertical="center"/>
    </xf>
    <xf numFmtId="0" fontId="13" fillId="2" borderId="2"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5" fillId="2" borderId="1" xfId="0" applyFont="1" applyFill="1" applyBorder="1" applyAlignment="1">
      <alignment horizontal="left" vertical="center"/>
    </xf>
    <xf numFmtId="0" fontId="6" fillId="0" borderId="0" xfId="0" applyFont="1" applyBorder="1" applyAlignment="1">
      <alignment horizontal="left" vertical="center"/>
    </xf>
    <xf numFmtId="0" fontId="6" fillId="0" borderId="1" xfId="0" applyFont="1" applyBorder="1" applyAlignment="1">
      <alignment horizontal="center" vertical="center"/>
    </xf>
    <xf numFmtId="0" fontId="5" fillId="3" borderId="9"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3" fillId="9" borderId="16" xfId="0" applyFont="1" applyFill="1" applyBorder="1" applyAlignment="1">
      <alignment horizontal="left" vertical="center" wrapText="1"/>
    </xf>
    <xf numFmtId="0" fontId="3" fillId="9" borderId="17" xfId="0" applyFont="1" applyFill="1" applyBorder="1" applyAlignment="1">
      <alignment horizontal="left" vertical="center" wrapText="1"/>
    </xf>
    <xf numFmtId="0" fontId="3" fillId="9" borderId="18" xfId="0" applyFont="1" applyFill="1" applyBorder="1" applyAlignment="1">
      <alignment horizontal="left" vertical="center" wrapText="1"/>
    </xf>
  </cellXfs>
  <cellStyles count="2">
    <cellStyle name="Standard" xfId="0" builtinId="0"/>
    <cellStyle name="Währung" xfId="1" builtinId="4"/>
  </cellStyles>
  <dxfs count="0"/>
  <tableStyles count="0" defaultTableStyle="TableStyleMedium2" defaultPivotStyle="PivotStyleLight16"/>
  <colors>
    <mruColors>
      <color rgb="FFBFD5EF"/>
      <color rgb="FFE7E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2879912</xdr:colOff>
      <xdr:row>0</xdr:row>
      <xdr:rowOff>44823</xdr:rowOff>
    </xdr:from>
    <xdr:to>
      <xdr:col>5</xdr:col>
      <xdr:colOff>4498527</xdr:colOff>
      <xdr:row>2</xdr:row>
      <xdr:rowOff>1260026</xdr:rowOff>
    </xdr:to>
    <xdr:pic>
      <xdr:nvPicPr>
        <xdr:cNvPr id="3" name="Bild 26">
          <a:extLst>
            <a:ext uri="{FF2B5EF4-FFF2-40B4-BE49-F238E27FC236}">
              <a16:creationId xmlns:a16="http://schemas.microsoft.com/office/drawing/2014/main" id="{F3BCB5FB-7740-4BBA-B0D8-5F4A02EF706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33294" y="44823"/>
          <a:ext cx="1618615" cy="1618615"/>
        </a:xfrm>
        <a:prstGeom prst="rect">
          <a:avLst/>
        </a:prstGeom>
        <a:noFill/>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F7A7A-B309-463B-9E24-77A6A4455466}">
  <dimension ref="A3:L142"/>
  <sheetViews>
    <sheetView tabSelected="1" zoomScale="55" zoomScaleNormal="55" zoomScalePageLayoutView="40" workbookViewId="0">
      <selection activeCell="D94" sqref="D94"/>
    </sheetView>
  </sheetViews>
  <sheetFormatPr baseColWidth="10" defaultColWidth="11.42578125" defaultRowHeight="15.75" x14ac:dyDescent="0.25"/>
  <cols>
    <col min="1" max="1" width="29.7109375" style="29" customWidth="1"/>
    <col min="2" max="2" width="66.42578125" style="29" bestFit="1" customWidth="1"/>
    <col min="3" max="3" width="30.7109375" style="29" customWidth="1"/>
    <col min="4" max="4" width="88" style="29" customWidth="1"/>
    <col min="5" max="5" width="25.7109375" style="67" customWidth="1"/>
    <col min="6" max="6" width="70.7109375" style="29" customWidth="1"/>
    <col min="7" max="16384" width="11.42578125" style="29"/>
  </cols>
  <sheetData>
    <row r="3" spans="1:6" ht="103.5" customHeight="1" x14ac:dyDescent="0.25">
      <c r="A3" s="165" t="s">
        <v>61</v>
      </c>
      <c r="B3" s="166"/>
      <c r="C3" s="166"/>
      <c r="D3" s="166"/>
      <c r="E3" s="9"/>
    </row>
    <row r="4" spans="1:6" s="30" customFormat="1" ht="50.1" customHeight="1" x14ac:dyDescent="0.25">
      <c r="A4" s="170" t="s">
        <v>20</v>
      </c>
      <c r="B4" s="171"/>
      <c r="C4" s="171"/>
      <c r="D4" s="171"/>
      <c r="E4" s="171"/>
      <c r="F4" s="172"/>
    </row>
    <row r="5" spans="1:6" s="31" customFormat="1" ht="15" x14ac:dyDescent="0.25">
      <c r="D5" s="169"/>
      <c r="E5" s="169"/>
      <c r="F5" s="169"/>
    </row>
    <row r="6" spans="1:6" s="31" customFormat="1" ht="15" x14ac:dyDescent="0.25">
      <c r="D6" s="169"/>
      <c r="E6" s="169"/>
      <c r="F6" s="169"/>
    </row>
    <row r="7" spans="1:6" s="35" customFormat="1" ht="30" customHeight="1" x14ac:dyDescent="0.25">
      <c r="A7" s="10" t="s">
        <v>28</v>
      </c>
      <c r="B7" s="32"/>
      <c r="C7" s="32"/>
      <c r="D7" s="33"/>
      <c r="E7" s="33"/>
      <c r="F7" s="34"/>
    </row>
    <row r="8" spans="1:6" s="31" customFormat="1" ht="15" x14ac:dyDescent="0.25">
      <c r="D8" s="36"/>
      <c r="E8" s="36"/>
      <c r="F8" s="36"/>
    </row>
    <row r="9" spans="1:6" s="37" customFormat="1" ht="20.25" x14ac:dyDescent="0.25">
      <c r="A9" s="7" t="s">
        <v>32</v>
      </c>
      <c r="E9" s="9"/>
    </row>
    <row r="10" spans="1:6" s="31" customFormat="1" ht="15" x14ac:dyDescent="0.25">
      <c r="E10" s="36"/>
    </row>
    <row r="11" spans="1:6" s="37" customFormat="1" ht="30" customHeight="1" x14ac:dyDescent="0.25">
      <c r="A11" s="173" t="s">
        <v>25</v>
      </c>
      <c r="B11" s="173"/>
      <c r="C11" s="173"/>
      <c r="D11" s="173"/>
      <c r="E11" s="173"/>
      <c r="F11" s="173"/>
    </row>
    <row r="12" spans="1:6" s="37" customFormat="1" ht="30" customHeight="1" x14ac:dyDescent="0.25">
      <c r="A12" s="173" t="s">
        <v>62</v>
      </c>
      <c r="B12" s="173"/>
      <c r="C12" s="173"/>
      <c r="D12" s="173"/>
      <c r="E12" s="173"/>
      <c r="F12" s="173"/>
    </row>
    <row r="13" spans="1:6" s="31" customFormat="1" ht="15" x14ac:dyDescent="0.25">
      <c r="C13" s="174"/>
      <c r="D13" s="174"/>
      <c r="E13" s="36"/>
    </row>
    <row r="14" spans="1:6" s="31" customFormat="1" ht="30" customHeight="1" x14ac:dyDescent="0.25">
      <c r="A14" s="145" t="s">
        <v>33</v>
      </c>
      <c r="B14" s="146"/>
      <c r="C14" s="175"/>
      <c r="D14" s="175"/>
      <c r="E14" s="175"/>
      <c r="F14" s="175"/>
    </row>
    <row r="15" spans="1:6" s="31" customFormat="1" ht="30" customHeight="1" x14ac:dyDescent="0.25">
      <c r="A15" s="145" t="s">
        <v>26</v>
      </c>
      <c r="B15" s="146"/>
      <c r="C15" s="175"/>
      <c r="D15" s="175"/>
      <c r="E15" s="175"/>
      <c r="F15" s="175"/>
    </row>
    <row r="16" spans="1:6" s="31" customFormat="1" ht="30" customHeight="1" x14ac:dyDescent="0.25">
      <c r="A16" s="145" t="s">
        <v>27</v>
      </c>
      <c r="B16" s="146"/>
      <c r="C16" s="175"/>
      <c r="D16" s="175"/>
      <c r="E16" s="175"/>
      <c r="F16" s="175"/>
    </row>
    <row r="17" spans="1:8" s="31" customFormat="1" ht="30" customHeight="1" x14ac:dyDescent="0.25">
      <c r="A17" s="145" t="s">
        <v>29</v>
      </c>
      <c r="B17" s="146"/>
      <c r="C17" s="175"/>
      <c r="D17" s="175"/>
      <c r="E17" s="175"/>
      <c r="F17" s="175"/>
    </row>
    <row r="18" spans="1:8" s="31" customFormat="1" ht="30" customHeight="1" x14ac:dyDescent="0.25">
      <c r="A18" s="145" t="s">
        <v>30</v>
      </c>
      <c r="B18" s="146"/>
      <c r="C18" s="175"/>
      <c r="D18" s="175"/>
      <c r="E18" s="175"/>
      <c r="F18" s="175"/>
    </row>
    <row r="19" spans="1:8" s="31" customFormat="1" ht="30" customHeight="1" x14ac:dyDescent="0.25">
      <c r="A19" s="145" t="s">
        <v>31</v>
      </c>
      <c r="B19" s="146"/>
      <c r="C19" s="175"/>
      <c r="D19" s="175"/>
      <c r="E19" s="175"/>
      <c r="F19" s="175"/>
    </row>
    <row r="20" spans="1:8" s="31" customFormat="1" ht="15" x14ac:dyDescent="0.25">
      <c r="D20" s="169"/>
      <c r="E20" s="169"/>
      <c r="F20" s="169"/>
    </row>
    <row r="21" spans="1:8" s="31" customFormat="1" ht="15" x14ac:dyDescent="0.25">
      <c r="D21" s="169"/>
      <c r="E21" s="169"/>
      <c r="F21" s="169"/>
    </row>
    <row r="22" spans="1:8" s="1" customFormat="1" ht="69.95" customHeight="1" x14ac:dyDescent="0.25">
      <c r="A22" s="159" t="s">
        <v>13</v>
      </c>
      <c r="B22" s="160"/>
      <c r="C22" s="19" t="s">
        <v>3</v>
      </c>
      <c r="D22" s="20" t="s">
        <v>0</v>
      </c>
      <c r="E22" s="21" t="s">
        <v>79</v>
      </c>
      <c r="F22" s="22" t="s">
        <v>2</v>
      </c>
    </row>
    <row r="23" spans="1:8" s="31" customFormat="1" ht="165" customHeight="1" x14ac:dyDescent="0.25">
      <c r="A23" s="139" t="s">
        <v>46</v>
      </c>
      <c r="B23" s="140"/>
      <c r="C23" s="24" t="s">
        <v>21</v>
      </c>
      <c r="D23" s="8" t="s">
        <v>4</v>
      </c>
      <c r="E23" s="8"/>
      <c r="F23" s="11" t="s">
        <v>4</v>
      </c>
      <c r="G23" s="2"/>
      <c r="H23" s="2"/>
    </row>
    <row r="24" spans="1:8" s="31" customFormat="1" x14ac:dyDescent="0.25">
      <c r="D24" s="36"/>
      <c r="E24" s="9"/>
      <c r="F24" s="36"/>
    </row>
    <row r="25" spans="1:8" s="1" customFormat="1" ht="69.95" customHeight="1" x14ac:dyDescent="0.25">
      <c r="A25" s="159" t="s">
        <v>14</v>
      </c>
      <c r="B25" s="160"/>
      <c r="C25" s="19" t="s">
        <v>3</v>
      </c>
      <c r="D25" s="20" t="s">
        <v>0</v>
      </c>
      <c r="E25" s="21" t="s">
        <v>79</v>
      </c>
      <c r="F25" s="22" t="s">
        <v>2</v>
      </c>
    </row>
    <row r="26" spans="1:8" s="31" customFormat="1" ht="120" customHeight="1" x14ac:dyDescent="0.25">
      <c r="A26" s="139" t="s">
        <v>16</v>
      </c>
      <c r="B26" s="140"/>
      <c r="C26" s="24" t="s">
        <v>21</v>
      </c>
      <c r="D26" s="8" t="s">
        <v>4</v>
      </c>
      <c r="E26" s="38"/>
      <c r="F26" s="11" t="s">
        <v>4</v>
      </c>
    </row>
    <row r="27" spans="1:8" s="31" customFormat="1" x14ac:dyDescent="0.25">
      <c r="D27" s="36"/>
      <c r="E27" s="9"/>
      <c r="F27" s="36"/>
    </row>
    <row r="28" spans="1:8" s="1" customFormat="1" ht="69.95" customHeight="1" x14ac:dyDescent="0.25">
      <c r="A28" s="159" t="s">
        <v>15</v>
      </c>
      <c r="B28" s="160"/>
      <c r="C28" s="19" t="s">
        <v>3</v>
      </c>
      <c r="D28" s="20" t="s">
        <v>0</v>
      </c>
      <c r="E28" s="21" t="s">
        <v>79</v>
      </c>
      <c r="F28" s="22" t="s">
        <v>2</v>
      </c>
    </row>
    <row r="29" spans="1:8" s="31" customFormat="1" ht="210" customHeight="1" x14ac:dyDescent="0.25">
      <c r="A29" s="139" t="s">
        <v>54</v>
      </c>
      <c r="B29" s="140"/>
      <c r="C29" s="24" t="s">
        <v>21</v>
      </c>
      <c r="D29" s="8" t="s">
        <v>4</v>
      </c>
      <c r="E29" s="38"/>
      <c r="F29" s="11" t="s">
        <v>4</v>
      </c>
    </row>
    <row r="30" spans="1:8" thickBot="1" x14ac:dyDescent="0.3">
      <c r="D30" s="169"/>
      <c r="E30" s="169"/>
      <c r="F30" s="169"/>
    </row>
    <row r="31" spans="1:8" ht="15.75" customHeight="1" thickBot="1" x14ac:dyDescent="0.3">
      <c r="A31" s="178" t="s">
        <v>69</v>
      </c>
      <c r="B31" s="179"/>
      <c r="C31" s="179"/>
      <c r="D31" s="179"/>
      <c r="E31" s="179"/>
      <c r="F31" s="180"/>
    </row>
    <row r="32" spans="1:8" s="1" customFormat="1" ht="69.95" customHeight="1" x14ac:dyDescent="0.25">
      <c r="A32" s="176" t="s">
        <v>1</v>
      </c>
      <c r="B32" s="177"/>
      <c r="C32" s="15" t="s">
        <v>3</v>
      </c>
      <c r="D32" s="16" t="s">
        <v>0</v>
      </c>
      <c r="E32" s="17" t="s">
        <v>80</v>
      </c>
      <c r="F32" s="18" t="s">
        <v>2</v>
      </c>
    </row>
    <row r="33" spans="1:12" s="39" customFormat="1" ht="54.75" customHeight="1" x14ac:dyDescent="0.25">
      <c r="A33" s="139" t="s">
        <v>48</v>
      </c>
      <c r="B33" s="140"/>
      <c r="C33" s="24" t="s">
        <v>18</v>
      </c>
      <c r="D33" s="25" t="s">
        <v>75</v>
      </c>
      <c r="E33" s="28">
        <v>25</v>
      </c>
      <c r="F33" s="13" t="s">
        <v>4</v>
      </c>
      <c r="G33" s="14"/>
      <c r="H33" s="14"/>
      <c r="I33" s="14"/>
      <c r="J33" s="14"/>
      <c r="K33" s="14"/>
      <c r="L33" s="14"/>
    </row>
    <row r="34" spans="1:12" s="39" customFormat="1" ht="58.5" customHeight="1" x14ac:dyDescent="0.25">
      <c r="A34" s="139" t="s">
        <v>49</v>
      </c>
      <c r="B34" s="140"/>
      <c r="C34" s="24" t="s">
        <v>18</v>
      </c>
      <c r="D34" s="25" t="s">
        <v>75</v>
      </c>
      <c r="E34" s="28">
        <v>25</v>
      </c>
      <c r="F34" s="13" t="s">
        <v>4</v>
      </c>
      <c r="G34" s="14"/>
      <c r="H34" s="14"/>
      <c r="I34" s="14"/>
      <c r="J34" s="14"/>
      <c r="K34" s="14"/>
      <c r="L34" s="14"/>
    </row>
    <row r="35" spans="1:12" ht="70.5" customHeight="1" x14ac:dyDescent="0.25">
      <c r="A35" s="139" t="s">
        <v>5</v>
      </c>
      <c r="B35" s="140"/>
      <c r="C35" s="24" t="s">
        <v>18</v>
      </c>
      <c r="D35" s="25" t="s">
        <v>76</v>
      </c>
      <c r="E35" s="28">
        <v>25</v>
      </c>
      <c r="F35" s="13" t="s">
        <v>4</v>
      </c>
      <c r="G35" s="14"/>
      <c r="H35" s="14"/>
      <c r="I35" s="14"/>
      <c r="J35" s="14"/>
      <c r="K35" s="14"/>
      <c r="L35" s="14"/>
    </row>
    <row r="36" spans="1:12" ht="67.5" customHeight="1" thickBot="1" x14ac:dyDescent="0.3">
      <c r="A36" s="139" t="s">
        <v>17</v>
      </c>
      <c r="B36" s="140"/>
      <c r="C36" s="26" t="s">
        <v>18</v>
      </c>
      <c r="D36" s="27" t="s">
        <v>77</v>
      </c>
      <c r="E36" s="28">
        <v>25</v>
      </c>
      <c r="F36" s="13" t="s">
        <v>4</v>
      </c>
    </row>
    <row r="37" spans="1:12" ht="16.5" thickBot="1" x14ac:dyDescent="0.3">
      <c r="A37" s="40"/>
      <c r="B37" s="41" t="s">
        <v>47</v>
      </c>
      <c r="C37" s="42"/>
      <c r="D37" s="43"/>
      <c r="E37" s="44">
        <f>SUM(E33:E36)</f>
        <v>100</v>
      </c>
      <c r="F37" s="95"/>
    </row>
    <row r="38" spans="1:12" ht="18" x14ac:dyDescent="0.25">
      <c r="A38" s="77"/>
      <c r="B38" s="78" t="s">
        <v>84</v>
      </c>
      <c r="C38" s="79"/>
      <c r="D38" s="81"/>
      <c r="E38" s="82">
        <f>E37</f>
        <v>100</v>
      </c>
      <c r="F38" s="80"/>
    </row>
    <row r="39" spans="1:12" s="31" customFormat="1" ht="20.100000000000001" customHeight="1" thickBot="1" x14ac:dyDescent="0.3">
      <c r="D39" s="45"/>
      <c r="E39" s="46"/>
    </row>
    <row r="40" spans="1:12" s="31" customFormat="1" ht="20.100000000000001" customHeight="1" thickBot="1" x14ac:dyDescent="0.3">
      <c r="A40" s="161" t="s">
        <v>70</v>
      </c>
      <c r="B40" s="162"/>
      <c r="C40" s="162"/>
      <c r="D40" s="162"/>
      <c r="E40" s="162"/>
      <c r="F40" s="163"/>
    </row>
    <row r="41" spans="1:12" s="31" customFormat="1" ht="69.95" customHeight="1" x14ac:dyDescent="0.25">
      <c r="A41" s="159" t="s">
        <v>34</v>
      </c>
      <c r="B41" s="160"/>
      <c r="C41" s="19" t="s">
        <v>3</v>
      </c>
      <c r="D41" s="20" t="s">
        <v>0</v>
      </c>
      <c r="E41" s="17" t="s">
        <v>80</v>
      </c>
      <c r="F41" s="22" t="s">
        <v>2</v>
      </c>
    </row>
    <row r="42" spans="1:12" s="31" customFormat="1" ht="77.25" customHeight="1" thickBot="1" x14ac:dyDescent="0.3">
      <c r="A42" s="139" t="s">
        <v>55</v>
      </c>
      <c r="B42" s="140"/>
      <c r="C42" s="26" t="s">
        <v>18</v>
      </c>
      <c r="D42" s="98" t="s">
        <v>87</v>
      </c>
      <c r="E42" s="94">
        <v>20</v>
      </c>
      <c r="F42" s="11" t="s">
        <v>4</v>
      </c>
    </row>
    <row r="43" spans="1:12" ht="16.5" thickBot="1" x14ac:dyDescent="0.3">
      <c r="A43" s="40"/>
      <c r="B43" s="41" t="s">
        <v>56</v>
      </c>
      <c r="C43" s="42"/>
      <c r="D43" s="43"/>
      <c r="E43" s="44">
        <f>E42</f>
        <v>20</v>
      </c>
      <c r="F43" s="23"/>
    </row>
    <row r="44" spans="1:12" s="31" customFormat="1" ht="20.100000000000001" customHeight="1" x14ac:dyDescent="0.25">
      <c r="D44" s="45"/>
      <c r="E44" s="46"/>
    </row>
    <row r="45" spans="1:12" s="7" customFormat="1" ht="29.25" customHeight="1" x14ac:dyDescent="0.25">
      <c r="A45" s="159" t="s">
        <v>23</v>
      </c>
      <c r="B45" s="164"/>
      <c r="C45" s="164"/>
      <c r="D45" s="164"/>
      <c r="E45" s="164"/>
      <c r="F45" s="160"/>
    </row>
    <row r="46" spans="1:12" s="3" customFormat="1" ht="69.95" customHeight="1" x14ac:dyDescent="0.25">
      <c r="A46" s="167" t="s">
        <v>65</v>
      </c>
      <c r="B46" s="168"/>
      <c r="C46" s="19" t="s">
        <v>3</v>
      </c>
      <c r="D46" s="20" t="s">
        <v>0</v>
      </c>
      <c r="E46" s="17" t="s">
        <v>80</v>
      </c>
      <c r="F46" s="22" t="s">
        <v>2</v>
      </c>
    </row>
    <row r="47" spans="1:12" s="3" customFormat="1" ht="30" customHeight="1" x14ac:dyDescent="0.25">
      <c r="A47" s="147" t="s">
        <v>8</v>
      </c>
      <c r="B47" s="148"/>
      <c r="C47" s="52" t="s">
        <v>11</v>
      </c>
      <c r="D47" s="20"/>
      <c r="E47" s="20"/>
      <c r="F47" s="153" t="s">
        <v>50</v>
      </c>
    </row>
    <row r="48" spans="1:12" s="3" customFormat="1" ht="30" customHeight="1" x14ac:dyDescent="0.25">
      <c r="A48" s="147" t="s">
        <v>71</v>
      </c>
      <c r="B48" s="148"/>
      <c r="C48" s="52"/>
      <c r="D48" s="20"/>
      <c r="E48" s="20"/>
      <c r="F48" s="154"/>
    </row>
    <row r="49" spans="1:8" s="3" customFormat="1" ht="30" customHeight="1" x14ac:dyDescent="0.25">
      <c r="A49" s="147" t="s">
        <v>38</v>
      </c>
      <c r="B49" s="148"/>
      <c r="C49" s="52"/>
      <c r="D49" s="20"/>
      <c r="E49" s="20"/>
      <c r="F49" s="154"/>
    </row>
    <row r="50" spans="1:8" s="3" customFormat="1" ht="30" customHeight="1" x14ac:dyDescent="0.25">
      <c r="A50" s="147" t="s">
        <v>9</v>
      </c>
      <c r="B50" s="148"/>
      <c r="C50" s="52"/>
      <c r="D50" s="20"/>
      <c r="E50" s="20"/>
      <c r="F50" s="154"/>
    </row>
    <row r="51" spans="1:8" s="3" customFormat="1" ht="30" customHeight="1" thickBot="1" x14ac:dyDescent="0.3">
      <c r="A51" s="147" t="s">
        <v>10</v>
      </c>
      <c r="B51" s="148"/>
      <c r="C51" s="53"/>
      <c r="D51" s="20"/>
      <c r="E51" s="20"/>
      <c r="F51" s="155"/>
    </row>
    <row r="52" spans="1:8" s="55" customFormat="1" ht="80.099999999999994" customHeight="1" x14ac:dyDescent="0.25">
      <c r="A52" s="139" t="s">
        <v>7</v>
      </c>
      <c r="B52" s="140"/>
      <c r="C52" s="26" t="s">
        <v>18</v>
      </c>
      <c r="D52" s="96" t="s">
        <v>88</v>
      </c>
      <c r="E52" s="54">
        <v>4</v>
      </c>
      <c r="F52" s="12" t="s">
        <v>4</v>
      </c>
      <c r="G52" s="2"/>
      <c r="H52" s="2"/>
    </row>
    <row r="53" spans="1:8" s="55" customFormat="1" ht="84.75" customHeight="1" x14ac:dyDescent="0.25">
      <c r="A53" s="139" t="s">
        <v>35</v>
      </c>
      <c r="B53" s="140"/>
      <c r="C53" s="26" t="s">
        <v>18</v>
      </c>
      <c r="D53" s="96" t="s">
        <v>88</v>
      </c>
      <c r="E53" s="54">
        <v>4</v>
      </c>
      <c r="F53" s="13" t="s">
        <v>4</v>
      </c>
      <c r="G53" s="2"/>
      <c r="H53" s="2"/>
    </row>
    <row r="54" spans="1:8" s="55" customFormat="1" ht="75" customHeight="1" x14ac:dyDescent="0.25">
      <c r="A54" s="139" t="s">
        <v>39</v>
      </c>
      <c r="B54" s="140"/>
      <c r="C54" s="26" t="s">
        <v>18</v>
      </c>
      <c r="D54" s="96" t="s">
        <v>88</v>
      </c>
      <c r="E54" s="54">
        <v>4</v>
      </c>
      <c r="F54" s="13" t="s">
        <v>4</v>
      </c>
      <c r="G54" s="2"/>
      <c r="H54" s="2"/>
    </row>
    <row r="55" spans="1:8" s="55" customFormat="1" ht="75" customHeight="1" x14ac:dyDescent="0.25">
      <c r="A55" s="139" t="s">
        <v>63</v>
      </c>
      <c r="B55" s="140"/>
      <c r="C55" s="26" t="s">
        <v>18</v>
      </c>
      <c r="D55" s="96" t="s">
        <v>88</v>
      </c>
      <c r="E55" s="54">
        <v>4</v>
      </c>
      <c r="F55" s="13" t="s">
        <v>4</v>
      </c>
      <c r="G55" s="2"/>
      <c r="H55" s="2"/>
    </row>
    <row r="56" spans="1:8" s="55" customFormat="1" ht="75.75" customHeight="1" thickBot="1" x14ac:dyDescent="0.3">
      <c r="A56" s="139" t="s">
        <v>37</v>
      </c>
      <c r="B56" s="140"/>
      <c r="C56" s="26" t="s">
        <v>18</v>
      </c>
      <c r="D56" s="96" t="s">
        <v>88</v>
      </c>
      <c r="E56" s="54">
        <v>4</v>
      </c>
      <c r="F56" s="13" t="s">
        <v>4</v>
      </c>
      <c r="G56" s="2"/>
      <c r="H56" s="2"/>
    </row>
    <row r="57" spans="1:8" ht="16.5" thickBot="1" x14ac:dyDescent="0.3">
      <c r="A57" s="40"/>
      <c r="B57" s="41" t="s">
        <v>57</v>
      </c>
      <c r="C57" s="42"/>
      <c r="D57" s="43"/>
      <c r="E57" s="44">
        <f>SUM(E52:E56)</f>
        <v>20</v>
      </c>
      <c r="F57" s="23"/>
    </row>
    <row r="58" spans="1:8" s="58" customFormat="1" x14ac:dyDescent="0.25">
      <c r="A58" s="47"/>
      <c r="B58" s="48"/>
      <c r="C58" s="49"/>
      <c r="D58" s="50"/>
      <c r="E58" s="51"/>
      <c r="F58" s="56"/>
      <c r="G58" s="57"/>
      <c r="H58" s="57"/>
    </row>
    <row r="59" spans="1:8" s="3" customFormat="1" ht="69.95" customHeight="1" x14ac:dyDescent="0.25">
      <c r="A59" s="167" t="s">
        <v>64</v>
      </c>
      <c r="B59" s="168"/>
      <c r="C59" s="19" t="s">
        <v>3</v>
      </c>
      <c r="D59" s="20" t="s">
        <v>0</v>
      </c>
      <c r="E59" s="17" t="s">
        <v>80</v>
      </c>
      <c r="F59" s="22" t="s">
        <v>2</v>
      </c>
    </row>
    <row r="60" spans="1:8" s="55" customFormat="1" ht="30" customHeight="1" x14ac:dyDescent="0.25">
      <c r="A60" s="147" t="s">
        <v>8</v>
      </c>
      <c r="B60" s="148"/>
      <c r="C60" s="52" t="s">
        <v>11</v>
      </c>
      <c r="D60" s="20"/>
      <c r="E60" s="20"/>
      <c r="F60" s="153" t="s">
        <v>51</v>
      </c>
      <c r="G60" s="2"/>
      <c r="H60" s="2"/>
    </row>
    <row r="61" spans="1:8" s="55" customFormat="1" ht="30" customHeight="1" x14ac:dyDescent="0.25">
      <c r="A61" s="147" t="s">
        <v>71</v>
      </c>
      <c r="B61" s="148"/>
      <c r="C61" s="52"/>
      <c r="D61" s="20"/>
      <c r="E61" s="20"/>
      <c r="F61" s="154"/>
      <c r="G61" s="2"/>
      <c r="H61" s="2"/>
    </row>
    <row r="62" spans="1:8" s="55" customFormat="1" ht="30" customHeight="1" x14ac:dyDescent="0.25">
      <c r="A62" s="149" t="s">
        <v>38</v>
      </c>
      <c r="B62" s="150"/>
      <c r="C62" s="52"/>
      <c r="D62" s="20"/>
      <c r="E62" s="20"/>
      <c r="F62" s="154"/>
      <c r="G62" s="2"/>
      <c r="H62" s="2"/>
    </row>
    <row r="63" spans="1:8" s="55" customFormat="1" ht="30" customHeight="1" x14ac:dyDescent="0.25">
      <c r="A63" s="147" t="s">
        <v>9</v>
      </c>
      <c r="B63" s="148"/>
      <c r="C63" s="52"/>
      <c r="D63" s="20"/>
      <c r="E63" s="20"/>
      <c r="F63" s="154"/>
      <c r="G63" s="2"/>
      <c r="H63" s="2"/>
    </row>
    <row r="64" spans="1:8" s="55" customFormat="1" ht="30" customHeight="1" thickBot="1" x14ac:dyDescent="0.3">
      <c r="A64" s="151" t="s">
        <v>10</v>
      </c>
      <c r="B64" s="152"/>
      <c r="C64" s="53"/>
      <c r="D64" s="20"/>
      <c r="E64" s="20"/>
      <c r="F64" s="155"/>
      <c r="G64" s="2"/>
      <c r="H64" s="2"/>
    </row>
    <row r="65" spans="1:8" s="55" customFormat="1" ht="150" customHeight="1" x14ac:dyDescent="0.25">
      <c r="A65" s="139" t="s">
        <v>6</v>
      </c>
      <c r="B65" s="140"/>
      <c r="C65" s="26" t="s">
        <v>18</v>
      </c>
      <c r="D65" s="96" t="s">
        <v>88</v>
      </c>
      <c r="E65" s="54">
        <v>4</v>
      </c>
      <c r="F65" s="11" t="s">
        <v>4</v>
      </c>
      <c r="G65" s="2"/>
      <c r="H65" s="2"/>
    </row>
    <row r="66" spans="1:8" s="55" customFormat="1" ht="93" customHeight="1" x14ac:dyDescent="0.25">
      <c r="A66" s="139" t="s">
        <v>35</v>
      </c>
      <c r="B66" s="140"/>
      <c r="C66" s="26" t="s">
        <v>18</v>
      </c>
      <c r="D66" s="96" t="s">
        <v>88</v>
      </c>
      <c r="E66" s="54">
        <v>4</v>
      </c>
      <c r="F66" s="11" t="s">
        <v>4</v>
      </c>
      <c r="G66" s="2"/>
      <c r="H66" s="2"/>
    </row>
    <row r="67" spans="1:8" s="55" customFormat="1" ht="90" customHeight="1" x14ac:dyDescent="0.25">
      <c r="A67" s="139" t="s">
        <v>40</v>
      </c>
      <c r="B67" s="140"/>
      <c r="C67" s="26" t="s">
        <v>18</v>
      </c>
      <c r="D67" s="96" t="s">
        <v>88</v>
      </c>
      <c r="E67" s="54">
        <v>4</v>
      </c>
      <c r="F67" s="11" t="s">
        <v>4</v>
      </c>
      <c r="G67" s="2"/>
      <c r="H67" s="2"/>
    </row>
    <row r="68" spans="1:8" s="55" customFormat="1" ht="75" customHeight="1" x14ac:dyDescent="0.25">
      <c r="A68" s="139" t="s">
        <v>63</v>
      </c>
      <c r="B68" s="140"/>
      <c r="C68" s="26" t="s">
        <v>18</v>
      </c>
      <c r="D68" s="96" t="s">
        <v>88</v>
      </c>
      <c r="E68" s="54">
        <v>4</v>
      </c>
      <c r="F68" s="11" t="s">
        <v>4</v>
      </c>
      <c r="G68" s="2"/>
      <c r="H68" s="2"/>
    </row>
    <row r="69" spans="1:8" s="55" customFormat="1" ht="75.75" customHeight="1" thickBot="1" x14ac:dyDescent="0.3">
      <c r="A69" s="139" t="s">
        <v>37</v>
      </c>
      <c r="B69" s="140"/>
      <c r="C69" s="26" t="s">
        <v>18</v>
      </c>
      <c r="D69" s="96" t="s">
        <v>88</v>
      </c>
      <c r="E69" s="54">
        <v>4</v>
      </c>
      <c r="F69" s="11" t="s">
        <v>4</v>
      </c>
      <c r="G69" s="2"/>
      <c r="H69" s="2"/>
    </row>
    <row r="70" spans="1:8" ht="16.5" thickBot="1" x14ac:dyDescent="0.3">
      <c r="A70" s="40"/>
      <c r="B70" s="41" t="s">
        <v>58</v>
      </c>
      <c r="C70" s="42"/>
      <c r="D70" s="43"/>
      <c r="E70" s="44">
        <f>SUM(E65:E69)</f>
        <v>20</v>
      </c>
      <c r="F70" s="23"/>
    </row>
    <row r="71" spans="1:8" s="59" customFormat="1" ht="20.100000000000001" customHeight="1" x14ac:dyDescent="0.25">
      <c r="A71" s="47"/>
      <c r="B71" s="48"/>
      <c r="C71" s="49"/>
      <c r="D71" s="50"/>
      <c r="E71" s="51"/>
      <c r="F71" s="56"/>
      <c r="G71" s="57"/>
      <c r="H71" s="57"/>
    </row>
    <row r="72" spans="1:8" s="4" customFormat="1" ht="69.95" customHeight="1" x14ac:dyDescent="0.25">
      <c r="A72" s="157" t="s">
        <v>67</v>
      </c>
      <c r="B72" s="158"/>
      <c r="C72" s="19" t="s">
        <v>3</v>
      </c>
      <c r="D72" s="20" t="s">
        <v>0</v>
      </c>
      <c r="E72" s="17" t="s">
        <v>80</v>
      </c>
      <c r="F72" s="22" t="s">
        <v>2</v>
      </c>
    </row>
    <row r="73" spans="1:8" s="3" customFormat="1" ht="87.75" customHeight="1" x14ac:dyDescent="0.25">
      <c r="A73" s="131" t="s">
        <v>8</v>
      </c>
      <c r="B73" s="132"/>
      <c r="C73" s="60" t="s">
        <v>24</v>
      </c>
      <c r="D73" s="20"/>
      <c r="E73" s="20"/>
      <c r="F73" s="153" t="s">
        <v>52</v>
      </c>
      <c r="G73" s="61"/>
      <c r="H73" s="61"/>
    </row>
    <row r="74" spans="1:8" s="3" customFormat="1" ht="30" customHeight="1" x14ac:dyDescent="0.25">
      <c r="A74" s="131" t="s">
        <v>71</v>
      </c>
      <c r="B74" s="132"/>
      <c r="C74" s="60"/>
      <c r="D74" s="20"/>
      <c r="E74" s="20"/>
      <c r="F74" s="154"/>
      <c r="G74" s="57"/>
      <c r="H74" s="57"/>
    </row>
    <row r="75" spans="1:8" s="3" customFormat="1" ht="30" customHeight="1" x14ac:dyDescent="0.25">
      <c r="A75" s="131" t="s">
        <v>41</v>
      </c>
      <c r="B75" s="132"/>
      <c r="C75" s="60"/>
      <c r="D75" s="20"/>
      <c r="E75" s="20"/>
      <c r="F75" s="154"/>
      <c r="G75" s="57"/>
      <c r="H75" s="57"/>
    </row>
    <row r="76" spans="1:8" s="3" customFormat="1" ht="30" customHeight="1" x14ac:dyDescent="0.25">
      <c r="A76" s="131" t="s">
        <v>9</v>
      </c>
      <c r="B76" s="132"/>
      <c r="C76" s="60"/>
      <c r="D76" s="20"/>
      <c r="E76" s="20"/>
      <c r="F76" s="154"/>
      <c r="G76" s="57"/>
      <c r="H76" s="57"/>
    </row>
    <row r="77" spans="1:8" s="3" customFormat="1" ht="30" customHeight="1" thickBot="1" x14ac:dyDescent="0.3">
      <c r="A77" s="135" t="s">
        <v>10</v>
      </c>
      <c r="B77" s="136"/>
      <c r="C77" s="62"/>
      <c r="D77" s="20"/>
      <c r="E77" s="20"/>
      <c r="F77" s="154"/>
      <c r="G77" s="57"/>
      <c r="H77" s="57"/>
    </row>
    <row r="78" spans="1:8" ht="80.099999999999994" customHeight="1" x14ac:dyDescent="0.25">
      <c r="A78" s="137" t="s">
        <v>7</v>
      </c>
      <c r="B78" s="138"/>
      <c r="C78" s="26" t="s">
        <v>18</v>
      </c>
      <c r="D78" s="96" t="s">
        <v>88</v>
      </c>
      <c r="E78" s="54">
        <v>4</v>
      </c>
      <c r="F78" s="13" t="s">
        <v>4</v>
      </c>
      <c r="G78" s="2"/>
      <c r="H78" s="2"/>
    </row>
    <row r="79" spans="1:8" ht="80.099999999999994" customHeight="1" x14ac:dyDescent="0.25">
      <c r="A79" s="139" t="s">
        <v>36</v>
      </c>
      <c r="B79" s="140"/>
      <c r="C79" s="26" t="s">
        <v>18</v>
      </c>
      <c r="D79" s="96" t="s">
        <v>88</v>
      </c>
      <c r="E79" s="54">
        <v>4</v>
      </c>
      <c r="F79" s="13" t="s">
        <v>4</v>
      </c>
      <c r="G79" s="2"/>
      <c r="H79" s="2"/>
    </row>
    <row r="80" spans="1:8" ht="60" customHeight="1" x14ac:dyDescent="0.25">
      <c r="A80" s="139" t="s">
        <v>68</v>
      </c>
      <c r="B80" s="140"/>
      <c r="C80" s="26" t="s">
        <v>18</v>
      </c>
      <c r="D80" s="96" t="s">
        <v>88</v>
      </c>
      <c r="E80" s="54">
        <v>4</v>
      </c>
      <c r="F80" s="13" t="s">
        <v>4</v>
      </c>
      <c r="G80" s="2"/>
      <c r="H80" s="2"/>
    </row>
    <row r="81" spans="1:9" ht="80.099999999999994" customHeight="1" x14ac:dyDescent="0.25">
      <c r="A81" s="139" t="s">
        <v>42</v>
      </c>
      <c r="B81" s="140"/>
      <c r="C81" s="26" t="s">
        <v>18</v>
      </c>
      <c r="D81" s="96" t="s">
        <v>88</v>
      </c>
      <c r="E81" s="54">
        <v>4</v>
      </c>
      <c r="F81" s="13" t="s">
        <v>4</v>
      </c>
      <c r="G81" s="2"/>
      <c r="H81" s="2"/>
    </row>
    <row r="82" spans="1:9" ht="75.75" customHeight="1" thickBot="1" x14ac:dyDescent="0.3">
      <c r="A82" s="141" t="s">
        <v>37</v>
      </c>
      <c r="B82" s="142"/>
      <c r="C82" s="26" t="s">
        <v>18</v>
      </c>
      <c r="D82" s="97" t="s">
        <v>88</v>
      </c>
      <c r="E82" s="28">
        <v>4</v>
      </c>
      <c r="F82" s="105" t="s">
        <v>4</v>
      </c>
      <c r="G82" s="2"/>
      <c r="H82" s="2"/>
    </row>
    <row r="83" spans="1:9" ht="16.5" thickBot="1" x14ac:dyDescent="0.3">
      <c r="A83" s="40"/>
      <c r="B83" s="41" t="s">
        <v>59</v>
      </c>
      <c r="C83" s="42"/>
      <c r="D83" s="43"/>
      <c r="E83" s="44">
        <f>SUM(E78:E82)</f>
        <v>20</v>
      </c>
      <c r="F83" s="23"/>
    </row>
    <row r="84" spans="1:9" s="50" customFormat="1" ht="20.100000000000001" customHeight="1" x14ac:dyDescent="0.25">
      <c r="A84" s="47"/>
      <c r="B84" s="48"/>
      <c r="C84" s="49"/>
      <c r="E84" s="51"/>
      <c r="F84" s="56"/>
      <c r="G84" s="57"/>
      <c r="H84" s="57"/>
    </row>
    <row r="85" spans="1:9" s="1" customFormat="1" ht="69.95" customHeight="1" x14ac:dyDescent="0.25">
      <c r="A85" s="157" t="s">
        <v>66</v>
      </c>
      <c r="B85" s="158"/>
      <c r="C85" s="19" t="s">
        <v>3</v>
      </c>
      <c r="D85" s="20" t="s">
        <v>0</v>
      </c>
      <c r="E85" s="21" t="s">
        <v>80</v>
      </c>
      <c r="F85" s="22" t="s">
        <v>2</v>
      </c>
    </row>
    <row r="86" spans="1:9" s="63" customFormat="1" ht="95.25" customHeight="1" x14ac:dyDescent="0.25">
      <c r="A86" s="129" t="s">
        <v>8</v>
      </c>
      <c r="B86" s="130"/>
      <c r="C86" s="52" t="s">
        <v>12</v>
      </c>
      <c r="D86" s="20"/>
      <c r="E86" s="20"/>
      <c r="F86" s="156" t="s">
        <v>53</v>
      </c>
    </row>
    <row r="87" spans="1:9" s="63" customFormat="1" ht="30" customHeight="1" x14ac:dyDescent="0.25">
      <c r="A87" s="129" t="s">
        <v>71</v>
      </c>
      <c r="B87" s="130"/>
      <c r="C87" s="52"/>
      <c r="D87" s="20"/>
      <c r="E87" s="20"/>
      <c r="F87" s="156"/>
    </row>
    <row r="88" spans="1:9" s="63" customFormat="1" ht="30" customHeight="1" x14ac:dyDescent="0.25">
      <c r="A88" s="131" t="s">
        <v>43</v>
      </c>
      <c r="B88" s="132"/>
      <c r="C88" s="52"/>
      <c r="D88" s="20"/>
      <c r="E88" s="20"/>
      <c r="F88" s="156"/>
    </row>
    <row r="89" spans="1:9" s="63" customFormat="1" ht="30" customHeight="1" x14ac:dyDescent="0.25">
      <c r="A89" s="129" t="s">
        <v>9</v>
      </c>
      <c r="B89" s="130"/>
      <c r="C89" s="52"/>
      <c r="D89" s="20"/>
      <c r="E89" s="20"/>
      <c r="F89" s="156"/>
    </row>
    <row r="90" spans="1:9" s="63" customFormat="1" ht="30" customHeight="1" thickBot="1" x14ac:dyDescent="0.3">
      <c r="A90" s="133" t="s">
        <v>10</v>
      </c>
      <c r="B90" s="134"/>
      <c r="C90" s="53"/>
      <c r="D90" s="20"/>
      <c r="E90" s="20"/>
      <c r="F90" s="156"/>
    </row>
    <row r="91" spans="1:9" ht="80.099999999999994" customHeight="1" x14ac:dyDescent="0.25">
      <c r="A91" s="137" t="s">
        <v>7</v>
      </c>
      <c r="B91" s="138"/>
      <c r="C91" s="26" t="s">
        <v>18</v>
      </c>
      <c r="D91" s="96" t="s">
        <v>88</v>
      </c>
      <c r="E91" s="54">
        <v>4</v>
      </c>
      <c r="F91" s="13" t="s">
        <v>4</v>
      </c>
      <c r="G91" s="2"/>
      <c r="H91" s="2"/>
      <c r="I91" s="50"/>
    </row>
    <row r="92" spans="1:9" ht="80.099999999999994" customHeight="1" x14ac:dyDescent="0.25">
      <c r="A92" s="139" t="s">
        <v>36</v>
      </c>
      <c r="B92" s="140"/>
      <c r="C92" s="26" t="s">
        <v>18</v>
      </c>
      <c r="D92" s="96" t="s">
        <v>88</v>
      </c>
      <c r="E92" s="54">
        <v>4</v>
      </c>
      <c r="F92" s="13" t="s">
        <v>4</v>
      </c>
      <c r="G92" s="2"/>
      <c r="H92" s="2"/>
      <c r="I92" s="50"/>
    </row>
    <row r="93" spans="1:9" ht="75" customHeight="1" x14ac:dyDescent="0.25">
      <c r="A93" s="139" t="s">
        <v>44</v>
      </c>
      <c r="B93" s="140"/>
      <c r="C93" s="26" t="s">
        <v>18</v>
      </c>
      <c r="D93" s="96" t="s">
        <v>88</v>
      </c>
      <c r="E93" s="54">
        <v>4</v>
      </c>
      <c r="F93" s="13" t="s">
        <v>4</v>
      </c>
      <c r="G93" s="2"/>
      <c r="H93" s="2"/>
      <c r="I93" s="50"/>
    </row>
    <row r="94" spans="1:9" ht="80.099999999999994" customHeight="1" x14ac:dyDescent="0.25">
      <c r="A94" s="143" t="s">
        <v>45</v>
      </c>
      <c r="B94" s="144"/>
      <c r="C94" s="26" t="s">
        <v>18</v>
      </c>
      <c r="D94" s="96" t="s">
        <v>88</v>
      </c>
      <c r="E94" s="54">
        <v>4</v>
      </c>
      <c r="F94" s="13" t="s">
        <v>4</v>
      </c>
      <c r="G94" s="2"/>
      <c r="H94" s="2"/>
      <c r="I94" s="50"/>
    </row>
    <row r="95" spans="1:9" ht="75.75" customHeight="1" thickBot="1" x14ac:dyDescent="0.3">
      <c r="A95" s="141" t="s">
        <v>37</v>
      </c>
      <c r="B95" s="142"/>
      <c r="C95" s="26" t="s">
        <v>18</v>
      </c>
      <c r="D95" s="97" t="s">
        <v>88</v>
      </c>
      <c r="E95" s="28">
        <v>4</v>
      </c>
      <c r="F95" s="105" t="s">
        <v>4</v>
      </c>
      <c r="G95" s="2"/>
      <c r="H95" s="2"/>
      <c r="I95" s="50"/>
    </row>
    <row r="96" spans="1:9" x14ac:dyDescent="0.25">
      <c r="A96" s="73"/>
      <c r="B96" s="74" t="s">
        <v>60</v>
      </c>
      <c r="C96" s="75"/>
      <c r="D96" s="76"/>
      <c r="E96" s="86">
        <f>SUM(E91:E95)</f>
        <v>20</v>
      </c>
      <c r="F96" s="87"/>
    </row>
    <row r="97" spans="1:9" ht="16.5" thickBot="1" x14ac:dyDescent="0.3">
      <c r="A97" s="88"/>
      <c r="B97" s="89" t="s">
        <v>81</v>
      </c>
      <c r="C97" s="90"/>
      <c r="D97" s="91"/>
      <c r="E97" s="92">
        <f>E57+E70+E83+E96</f>
        <v>80</v>
      </c>
      <c r="F97" s="93"/>
    </row>
    <row r="98" spans="1:9" ht="16.5" thickBot="1" x14ac:dyDescent="0.3">
      <c r="A98" s="106"/>
      <c r="B98" s="107"/>
      <c r="C98" s="108"/>
      <c r="D98" s="109"/>
      <c r="E98" s="110"/>
      <c r="F98" s="111"/>
    </row>
    <row r="99" spans="1:9" ht="18" x14ac:dyDescent="0.25">
      <c r="A99" s="112"/>
      <c r="B99" s="113" t="s">
        <v>85</v>
      </c>
      <c r="C99" s="114"/>
      <c r="D99" s="115" t="s">
        <v>78</v>
      </c>
      <c r="E99" s="116">
        <f>E38</f>
        <v>100</v>
      </c>
      <c r="F99" s="117"/>
    </row>
    <row r="100" spans="1:9" ht="18" x14ac:dyDescent="0.25">
      <c r="A100" s="118"/>
      <c r="B100" s="78"/>
      <c r="C100" s="79"/>
      <c r="D100" s="81"/>
      <c r="E100" s="82"/>
      <c r="F100" s="119"/>
    </row>
    <row r="101" spans="1:9" ht="18" x14ac:dyDescent="0.25">
      <c r="A101" s="118"/>
      <c r="B101" s="104" t="s">
        <v>72</v>
      </c>
      <c r="C101" s="79"/>
      <c r="D101" s="81"/>
      <c r="E101" s="82">
        <f>E43</f>
        <v>20</v>
      </c>
      <c r="F101" s="119"/>
    </row>
    <row r="102" spans="1:9" ht="18" x14ac:dyDescent="0.25">
      <c r="A102" s="118"/>
      <c r="B102" s="104" t="s">
        <v>73</v>
      </c>
      <c r="C102" s="79"/>
      <c r="D102" s="81"/>
      <c r="E102" s="82">
        <f>E97</f>
        <v>80</v>
      </c>
      <c r="F102" s="119"/>
    </row>
    <row r="103" spans="1:9" ht="34.5" thickBot="1" x14ac:dyDescent="0.3">
      <c r="A103" s="120"/>
      <c r="B103" s="121" t="s">
        <v>74</v>
      </c>
      <c r="C103" s="122"/>
      <c r="D103" s="123" t="s">
        <v>78</v>
      </c>
      <c r="E103" s="124">
        <f>E43+E97</f>
        <v>100</v>
      </c>
      <c r="F103" s="125"/>
      <c r="G103" s="2"/>
      <c r="H103" s="2"/>
      <c r="I103" s="50"/>
    </row>
    <row r="104" spans="1:9" s="65" customFormat="1" ht="29.25" customHeight="1" x14ac:dyDescent="0.25">
      <c r="A104" s="64"/>
      <c r="B104" s="48"/>
      <c r="C104" s="49"/>
      <c r="D104" s="50"/>
      <c r="E104" s="51"/>
      <c r="F104" s="56"/>
      <c r="G104" s="57"/>
      <c r="H104" s="57"/>
      <c r="I104" s="50"/>
    </row>
    <row r="105" spans="1:9" ht="84.75" customHeight="1" x14ac:dyDescent="0.25">
      <c r="A105" s="99"/>
      <c r="B105" s="100" t="s">
        <v>86</v>
      </c>
      <c r="C105" s="101"/>
      <c r="D105" s="102"/>
      <c r="E105" s="103"/>
      <c r="F105" s="99"/>
    </row>
    <row r="106" spans="1:9" ht="84.75" customHeight="1" x14ac:dyDescent="0.25">
      <c r="A106" s="99"/>
      <c r="B106" s="100" t="s">
        <v>82</v>
      </c>
      <c r="C106" s="101"/>
      <c r="D106" s="102"/>
      <c r="E106" s="103">
        <f>E38/100*30</f>
        <v>30</v>
      </c>
      <c r="F106" s="99"/>
    </row>
    <row r="107" spans="1:9" ht="84.75" customHeight="1" x14ac:dyDescent="0.25">
      <c r="A107" s="99"/>
      <c r="B107" s="100" t="s">
        <v>83</v>
      </c>
      <c r="C107" s="101"/>
      <c r="D107" s="102"/>
      <c r="E107" s="103">
        <f>E103/100*70</f>
        <v>70</v>
      </c>
      <c r="F107" s="99"/>
    </row>
    <row r="108" spans="1:9" x14ac:dyDescent="0.25">
      <c r="C108" s="66"/>
    </row>
    <row r="109" spans="1:9" s="72" customFormat="1" ht="30" customHeight="1" thickBot="1" x14ac:dyDescent="0.3">
      <c r="A109" s="68"/>
      <c r="B109" s="6" t="s">
        <v>19</v>
      </c>
      <c r="C109" s="69"/>
      <c r="D109" s="69"/>
      <c r="E109" s="70"/>
      <c r="F109" s="71"/>
    </row>
    <row r="110" spans="1:9" ht="150" customHeight="1" thickTop="1" x14ac:dyDescent="0.25">
      <c r="A110" s="126" t="s">
        <v>22</v>
      </c>
      <c r="B110" s="127"/>
      <c r="C110" s="127"/>
      <c r="D110" s="127"/>
      <c r="E110" s="127"/>
      <c r="F110" s="128"/>
    </row>
    <row r="111" spans="1:9" x14ac:dyDescent="0.25">
      <c r="B111" s="5"/>
    </row>
    <row r="112" spans="1:9" x14ac:dyDescent="0.25">
      <c r="B112"/>
      <c r="D112"/>
    </row>
    <row r="113" spans="2:5" x14ac:dyDescent="0.25">
      <c r="B113"/>
      <c r="D113"/>
    </row>
    <row r="114" spans="2:5" x14ac:dyDescent="0.25">
      <c r="B114"/>
      <c r="D114"/>
    </row>
    <row r="116" spans="2:5" ht="15.75" customHeight="1" x14ac:dyDescent="0.25">
      <c r="B116" s="55"/>
      <c r="C116" s="55"/>
      <c r="E116" s="29"/>
    </row>
    <row r="117" spans="2:5" ht="15.75" customHeight="1" x14ac:dyDescent="0.25">
      <c r="B117" s="83"/>
      <c r="C117" s="55"/>
      <c r="E117" s="29"/>
    </row>
    <row r="118" spans="2:5" ht="15.75" customHeight="1" x14ac:dyDescent="0.25">
      <c r="B118" s="55"/>
      <c r="C118" s="55"/>
      <c r="E118" s="29"/>
    </row>
    <row r="119" spans="2:5" ht="15.75" customHeight="1" x14ac:dyDescent="0.25">
      <c r="B119" s="83"/>
      <c r="C119" s="55"/>
      <c r="E119" s="29"/>
    </row>
    <row r="120" spans="2:5" ht="15.75" customHeight="1" x14ac:dyDescent="0.25">
      <c r="B120" s="84"/>
      <c r="E120" s="29"/>
    </row>
    <row r="121" spans="2:5" ht="15.75" customHeight="1" x14ac:dyDescent="0.25">
      <c r="E121" s="29"/>
    </row>
    <row r="122" spans="2:5" ht="15.75" customHeight="1" x14ac:dyDescent="0.25">
      <c r="E122" s="29"/>
    </row>
    <row r="123" spans="2:5" x14ac:dyDescent="0.25">
      <c r="B123" s="84"/>
    </row>
    <row r="124" spans="2:5" x14ac:dyDescent="0.25">
      <c r="B124" s="84"/>
    </row>
    <row r="131" spans="2:3" x14ac:dyDescent="0.25">
      <c r="B131" s="85"/>
    </row>
    <row r="132" spans="2:3" x14ac:dyDescent="0.25">
      <c r="B132" s="85"/>
    </row>
    <row r="142" spans="2:3" x14ac:dyDescent="0.25">
      <c r="C142" s="84"/>
    </row>
  </sheetData>
  <sheetProtection algorithmName="SHA-512" hashValue="8nGgEHSDc0RRJc7DxglY6ZfkUmS3Sd4V3VPnp+/SeZSCUKQdNCiHaGpw47+YDnfW62EbkedeFKaw74YYp8x/7g==" saltValue="QvffQ4S25gyzMRC1UFjmzg==" spinCount="100000" sheet="1" formatCells="0" formatColumns="0" formatRows="0" insertColumns="0" insertRows="0" insertHyperlinks="0" deleteColumns="0" deleteRows="0" sort="0" autoFilter="0" pivotTables="0"/>
  <customSheetViews>
    <customSheetView guid="{19430AA8-7B92-415D-8BD4-AB483D279582}" scale="90" hiddenRows="1">
      <selection activeCell="D6" sqref="D6"/>
      <pageMargins left="0.7" right="0.7" top="0.78740157499999996" bottom="0.78740157499999996" header="0.3" footer="0.3"/>
      <pageSetup paperSize="9" orientation="portrait" r:id="rId1"/>
    </customSheetView>
  </customSheetViews>
  <mergeCells count="87">
    <mergeCell ref="A26:B26"/>
    <mergeCell ref="A29:B29"/>
    <mergeCell ref="A14:B14"/>
    <mergeCell ref="A15:B15"/>
    <mergeCell ref="A16:B16"/>
    <mergeCell ref="C14:F14"/>
    <mergeCell ref="C15:F15"/>
    <mergeCell ref="C16:F16"/>
    <mergeCell ref="C17:F17"/>
    <mergeCell ref="C18:F18"/>
    <mergeCell ref="A3:D3"/>
    <mergeCell ref="A59:B59"/>
    <mergeCell ref="D21:F21"/>
    <mergeCell ref="A22:B22"/>
    <mergeCell ref="A46:B46"/>
    <mergeCell ref="A4:F4"/>
    <mergeCell ref="D5:F5"/>
    <mergeCell ref="D6:F6"/>
    <mergeCell ref="D20:F20"/>
    <mergeCell ref="A11:F11"/>
    <mergeCell ref="A12:F12"/>
    <mergeCell ref="C13:D13"/>
    <mergeCell ref="A25:B25"/>
    <mergeCell ref="A28:B28"/>
    <mergeCell ref="D30:F30"/>
    <mergeCell ref="C19:F19"/>
    <mergeCell ref="F47:F51"/>
    <mergeCell ref="F60:F64"/>
    <mergeCell ref="F73:F77"/>
    <mergeCell ref="F86:F90"/>
    <mergeCell ref="A85:B85"/>
    <mergeCell ref="A72:B72"/>
    <mergeCell ref="A52:B52"/>
    <mergeCell ref="A53:B53"/>
    <mergeCell ref="A54:B54"/>
    <mergeCell ref="A55:B55"/>
    <mergeCell ref="A56:B56"/>
    <mergeCell ref="A65:B65"/>
    <mergeCell ref="A66:B66"/>
    <mergeCell ref="A67:B67"/>
    <mergeCell ref="A68:B68"/>
    <mergeCell ref="A69:B69"/>
    <mergeCell ref="A47:B47"/>
    <mergeCell ref="A48:B48"/>
    <mergeCell ref="A49:B49"/>
    <mergeCell ref="A50:B50"/>
    <mergeCell ref="A51:B51"/>
    <mergeCell ref="A62:B62"/>
    <mergeCell ref="A63:B63"/>
    <mergeCell ref="A64:B64"/>
    <mergeCell ref="A17:B17"/>
    <mergeCell ref="A18:B18"/>
    <mergeCell ref="A19:B19"/>
    <mergeCell ref="A60:B60"/>
    <mergeCell ref="A61:B61"/>
    <mergeCell ref="A33:B33"/>
    <mergeCell ref="A34:B34"/>
    <mergeCell ref="A35:B35"/>
    <mergeCell ref="A36:B36"/>
    <mergeCell ref="A42:B42"/>
    <mergeCell ref="A41:B41"/>
    <mergeCell ref="A40:F40"/>
    <mergeCell ref="A45:F45"/>
    <mergeCell ref="A32:B32"/>
    <mergeCell ref="A31:F31"/>
    <mergeCell ref="A23:B23"/>
    <mergeCell ref="A78:B78"/>
    <mergeCell ref="A79:B79"/>
    <mergeCell ref="A80:B80"/>
    <mergeCell ref="A81:B81"/>
    <mergeCell ref="A82:B82"/>
    <mergeCell ref="A73:B73"/>
    <mergeCell ref="A74:B74"/>
    <mergeCell ref="A75:B75"/>
    <mergeCell ref="A76:B76"/>
    <mergeCell ref="A77:B77"/>
    <mergeCell ref="A110:F110"/>
    <mergeCell ref="A86:B86"/>
    <mergeCell ref="A87:B87"/>
    <mergeCell ref="A88:B88"/>
    <mergeCell ref="A89:B89"/>
    <mergeCell ref="A90:B90"/>
    <mergeCell ref="A95:B95"/>
    <mergeCell ref="A94:B94"/>
    <mergeCell ref="A93:B93"/>
    <mergeCell ref="A92:B92"/>
    <mergeCell ref="A91:B91"/>
  </mergeCells>
  <phoneticPr fontId="1" type="noConversion"/>
  <pageMargins left="0.70866141732283472" right="0.70866141732283472" top="0.78740157480314965" bottom="0.78740157480314965" header="0.31496062992125984" footer="0.31496062992125984"/>
  <pageSetup paperSize="9" scale="48" orientation="landscape" r:id="rId2"/>
  <ignoredErrors>
    <ignoredError sqref="A27:B27 A71:B71 A39:B39 A58:B58 A84:B84 B41 A30:B30 A44:B44 B59 B72 B85 A32:B32 A45 B28" numberStoredAsText="1"/>
  </ignoredError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WertungsmatrixEignungskriterien</vt:lpstr>
      <vt:lpstr>WertungsmatrixEignungskriterien!Druckbereich</vt:lpstr>
      <vt:lpstr>WertungsmatrixEignungskriterien!Drucktitel</vt:lpstr>
    </vt:vector>
  </TitlesOfParts>
  <Company>Universitätsklinikum Heidelberg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Hofer, Steffen</dc:creator>
  <cp:lastModifiedBy>Hausauer, Natalie</cp:lastModifiedBy>
  <cp:lastPrinted>2025-12-03T15:50:43Z</cp:lastPrinted>
  <dcterms:created xsi:type="dcterms:W3CDTF">2019-02-17T17:58:46Z</dcterms:created>
  <dcterms:modified xsi:type="dcterms:W3CDTF">2026-01-30T14:20:57Z</dcterms:modified>
</cp:coreProperties>
</file>